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Estallido social 2019\Pensiones\"/>
    </mc:Choice>
  </mc:AlternateContent>
  <xr:revisionPtr revIDLastSave="0" documentId="13_ncr:1_{0C0B92C0-551A-4E7E-9C4F-DDB694E5890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royecciones de pensiones" sheetId="18" r:id="rId1"/>
    <sheet name="% ppto público" sheetId="21" r:id="rId2"/>
    <sheet name="tasa pasivos-activos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X90" i="18" l="1"/>
  <c r="EW90" i="18"/>
  <c r="BU92" i="18"/>
  <c r="BV92" i="18"/>
  <c r="BW92" i="18"/>
  <c r="BX92" i="18"/>
  <c r="BY92" i="18"/>
  <c r="BZ92" i="18"/>
  <c r="CA92" i="18"/>
  <c r="CB92" i="18"/>
  <c r="CC92" i="18"/>
  <c r="CD92" i="18"/>
  <c r="CE92" i="18"/>
  <c r="CF92" i="18"/>
  <c r="CG92" i="18"/>
  <c r="CH92" i="18"/>
  <c r="CI92" i="18"/>
  <c r="CJ92" i="18"/>
  <c r="CK92" i="18"/>
  <c r="CL92" i="18"/>
  <c r="CM92" i="18"/>
  <c r="CN92" i="18"/>
  <c r="CO92" i="18"/>
  <c r="CP92" i="18"/>
  <c r="CQ92" i="18"/>
  <c r="CR92" i="18"/>
  <c r="CS92" i="18"/>
  <c r="CT92" i="18"/>
  <c r="CU92" i="18"/>
  <c r="CV92" i="18"/>
  <c r="CW92" i="18"/>
  <c r="CX92" i="18"/>
  <c r="CY92" i="18"/>
  <c r="CZ92" i="18"/>
  <c r="DA92" i="18"/>
  <c r="DB92" i="18"/>
  <c r="DC92" i="18"/>
  <c r="DD92" i="18"/>
  <c r="DE92" i="18"/>
  <c r="DF92" i="18"/>
  <c r="DG92" i="18"/>
  <c r="DH92" i="18"/>
  <c r="DI92" i="18"/>
  <c r="DJ92" i="18"/>
  <c r="DK92" i="18"/>
  <c r="DL92" i="18"/>
  <c r="DM92" i="18"/>
  <c r="DN92" i="18"/>
  <c r="DO92" i="18"/>
  <c r="DP92" i="18"/>
  <c r="DQ92" i="18"/>
  <c r="DR92" i="18"/>
  <c r="DS92" i="18"/>
  <c r="DT92" i="18"/>
  <c r="DU92" i="18"/>
  <c r="DV92" i="18"/>
  <c r="DW92" i="18"/>
  <c r="DX92" i="18"/>
  <c r="DY92" i="18"/>
  <c r="DZ92" i="18"/>
  <c r="EA92" i="18"/>
  <c r="EB92" i="18"/>
  <c r="EC92" i="18"/>
  <c r="ED92" i="18"/>
  <c r="EE92" i="18"/>
  <c r="EF92" i="18"/>
  <c r="EG92" i="18"/>
  <c r="EH92" i="18"/>
  <c r="EI92" i="18"/>
  <c r="EJ92" i="18"/>
  <c r="EK92" i="18"/>
  <c r="EL92" i="18"/>
  <c r="EM92" i="18"/>
  <c r="EN92" i="18"/>
  <c r="EO92" i="18"/>
  <c r="EP92" i="18"/>
  <c r="EQ92" i="18"/>
  <c r="ER92" i="18"/>
  <c r="ES92" i="18"/>
  <c r="ET92" i="18"/>
  <c r="EU92" i="18"/>
  <c r="EV92" i="18"/>
  <c r="BT92" i="18"/>
  <c r="BT113" i="18"/>
  <c r="B82" i="18"/>
  <c r="B81" i="18"/>
  <c r="B76" i="18"/>
  <c r="B78" i="18"/>
  <c r="BV97" i="18"/>
  <c r="BU97" i="18"/>
  <c r="A97" i="18"/>
  <c r="BC109" i="18"/>
  <c r="BB109" i="18"/>
  <c r="BT108" i="18"/>
  <c r="BD109" i="18" s="1"/>
  <c r="BE109" i="18" s="1"/>
  <c r="BF109" i="18" s="1"/>
  <c r="BG109" i="18" s="1"/>
  <c r="BH109" i="18" s="1"/>
  <c r="BI109" i="18" s="1"/>
  <c r="BJ109" i="18" s="1"/>
  <c r="BK109" i="18" s="1"/>
  <c r="BL109" i="18" s="1"/>
  <c r="BM109" i="18" s="1"/>
  <c r="BN109" i="18" s="1"/>
  <c r="BO109" i="18" s="1"/>
  <c r="BP109" i="18" s="1"/>
  <c r="BQ109" i="18" s="1"/>
  <c r="BR109" i="18" s="1"/>
  <c r="BS109" i="18" s="1"/>
  <c r="BT109" i="18" s="1"/>
  <c r="BB107" i="18"/>
  <c r="BC107" i="18"/>
  <c r="BD107" i="18"/>
  <c r="BE107" i="18"/>
  <c r="BF107" i="18"/>
  <c r="BG107" i="18"/>
  <c r="BH107" i="18"/>
  <c r="BI107" i="18"/>
  <c r="BJ107" i="18"/>
  <c r="BK107" i="18"/>
  <c r="BL107" i="18"/>
  <c r="BM107" i="18"/>
  <c r="BN107" i="18"/>
  <c r="BO107" i="18"/>
  <c r="BP107" i="18"/>
  <c r="BQ107" i="18"/>
  <c r="BR107" i="18"/>
  <c r="BS107" i="18"/>
  <c r="BT107" i="18"/>
  <c r="BA107" i="18"/>
  <c r="BC105" i="18"/>
  <c r="BD105" i="18"/>
  <c r="BE105" i="18" s="1"/>
  <c r="BF105" i="18" s="1"/>
  <c r="BG105" i="18" s="1"/>
  <c r="BH105" i="18" s="1"/>
  <c r="BI105" i="18" s="1"/>
  <c r="BJ105" i="18" s="1"/>
  <c r="BK105" i="18" s="1"/>
  <c r="BL105" i="18" s="1"/>
  <c r="BM105" i="18" s="1"/>
  <c r="BN105" i="18" s="1"/>
  <c r="BO105" i="18" s="1"/>
  <c r="BP105" i="18" s="1"/>
  <c r="BQ105" i="18" s="1"/>
  <c r="BR105" i="18" s="1"/>
  <c r="BS105" i="18" s="1"/>
  <c r="BT105" i="18" s="1"/>
  <c r="BT104" i="18"/>
  <c r="BJ103" i="18"/>
  <c r="BK103" i="18" s="1"/>
  <c r="BL103" i="18" s="1"/>
  <c r="BM103" i="18" s="1"/>
  <c r="BN103" i="18" s="1"/>
  <c r="BO103" i="18" s="1"/>
  <c r="BP103" i="18" s="1"/>
  <c r="BQ103" i="18" s="1"/>
  <c r="BR103" i="18" s="1"/>
  <c r="BS103" i="18" s="1"/>
  <c r="BT103" i="18" s="1"/>
  <c r="BB105" i="18"/>
  <c r="BU94" i="18"/>
  <c r="BJ102" i="18"/>
  <c r="BK102" i="18"/>
  <c r="BL102" i="18"/>
  <c r="BM102" i="18"/>
  <c r="BN102" i="18"/>
  <c r="BO102" i="18"/>
  <c r="BP102" i="18"/>
  <c r="BQ102" i="18"/>
  <c r="BR102" i="18"/>
  <c r="BS102" i="18"/>
  <c r="BT102" i="18"/>
  <c r="BI102" i="18"/>
  <c r="BI101" i="18"/>
  <c r="BJ101" i="18"/>
  <c r="BK101" i="18"/>
  <c r="BL101" i="18"/>
  <c r="BM101" i="18"/>
  <c r="BN101" i="18"/>
  <c r="BO101" i="18"/>
  <c r="BP101" i="18"/>
  <c r="BQ101" i="18"/>
  <c r="BR101" i="18"/>
  <c r="BS101" i="18"/>
  <c r="BT101" i="18"/>
  <c r="BT99" i="18"/>
  <c r="BT98" i="18"/>
  <c r="C93" i="18"/>
  <c r="D93" i="18"/>
  <c r="E93" i="18"/>
  <c r="F93" i="18"/>
  <c r="G93" i="18"/>
  <c r="H93" i="18"/>
  <c r="I93" i="18"/>
  <c r="J93" i="18"/>
  <c r="K93" i="18"/>
  <c r="L93" i="18"/>
  <c r="M93" i="18"/>
  <c r="N93" i="18"/>
  <c r="O93" i="18"/>
  <c r="P93" i="18"/>
  <c r="Q93" i="18"/>
  <c r="R93" i="18"/>
  <c r="S93" i="18"/>
  <c r="T93" i="18"/>
  <c r="U93" i="18"/>
  <c r="V93" i="18"/>
  <c r="W93" i="18"/>
  <c r="X93" i="18"/>
  <c r="Y93" i="18"/>
  <c r="Z93" i="18"/>
  <c r="AA93" i="18"/>
  <c r="AB93" i="18"/>
  <c r="AC93" i="18"/>
  <c r="AD93" i="18"/>
  <c r="AE93" i="18"/>
  <c r="AF93" i="18"/>
  <c r="AG93" i="18"/>
  <c r="AH93" i="18"/>
  <c r="AI93" i="18"/>
  <c r="AJ93" i="18"/>
  <c r="AK93" i="18"/>
  <c r="AL93" i="18"/>
  <c r="AM93" i="18"/>
  <c r="AN93" i="18"/>
  <c r="AO93" i="18"/>
  <c r="AP93" i="18"/>
  <c r="AQ93" i="18"/>
  <c r="AR93" i="18"/>
  <c r="AS93" i="18"/>
  <c r="AT93" i="18"/>
  <c r="AU93" i="18"/>
  <c r="AV93" i="18"/>
  <c r="AW93" i="18"/>
  <c r="AX93" i="18"/>
  <c r="AY93" i="18"/>
  <c r="AZ93" i="18"/>
  <c r="BA93" i="18"/>
  <c r="BB93" i="18"/>
  <c r="BC93" i="18"/>
  <c r="BD93" i="18"/>
  <c r="BE93" i="18"/>
  <c r="BF93" i="18"/>
  <c r="BG93" i="18"/>
  <c r="BH93" i="18"/>
  <c r="BI93" i="18"/>
  <c r="BJ93" i="18"/>
  <c r="BK93" i="18"/>
  <c r="BL93" i="18"/>
  <c r="BM93" i="18"/>
  <c r="BN93" i="18"/>
  <c r="BO93" i="18"/>
  <c r="BP93" i="18"/>
  <c r="BQ93" i="18"/>
  <c r="BR93" i="18"/>
  <c r="BS93" i="18"/>
  <c r="BT93" i="18"/>
  <c r="BU93" i="18"/>
  <c r="BV93" i="18"/>
  <c r="BW93" i="18"/>
  <c r="BX93" i="18"/>
  <c r="BY93" i="18"/>
  <c r="BZ93" i="18"/>
  <c r="CA93" i="18"/>
  <c r="CB93" i="18"/>
  <c r="CC93" i="18"/>
  <c r="CD93" i="18"/>
  <c r="CE93" i="18"/>
  <c r="CF93" i="18"/>
  <c r="CG93" i="18"/>
  <c r="CH93" i="18"/>
  <c r="CI93" i="18"/>
  <c r="CJ93" i="18"/>
  <c r="CK93" i="18"/>
  <c r="CL93" i="18"/>
  <c r="CM93" i="18"/>
  <c r="CN93" i="18"/>
  <c r="CO93" i="18"/>
  <c r="CP93" i="18"/>
  <c r="CQ93" i="18"/>
  <c r="CR93" i="18"/>
  <c r="CS93" i="18"/>
  <c r="CT93" i="18"/>
  <c r="CU93" i="18"/>
  <c r="CV93" i="18"/>
  <c r="CW93" i="18"/>
  <c r="CX93" i="18"/>
  <c r="CY93" i="18"/>
  <c r="CZ93" i="18"/>
  <c r="DA93" i="18"/>
  <c r="DB93" i="18"/>
  <c r="DC93" i="18"/>
  <c r="DD93" i="18"/>
  <c r="DE93" i="18"/>
  <c r="DF93" i="18"/>
  <c r="DG93" i="18"/>
  <c r="DH93" i="18"/>
  <c r="DI93" i="18"/>
  <c r="DJ93" i="18"/>
  <c r="DK93" i="18"/>
  <c r="DL93" i="18"/>
  <c r="DM93" i="18"/>
  <c r="DN93" i="18"/>
  <c r="DO93" i="18"/>
  <c r="DP93" i="18"/>
  <c r="DQ93" i="18"/>
  <c r="DR93" i="18"/>
  <c r="DS93" i="18"/>
  <c r="DT93" i="18"/>
  <c r="DU93" i="18"/>
  <c r="DV93" i="18"/>
  <c r="DW93" i="18"/>
  <c r="DX93" i="18"/>
  <c r="DY93" i="18"/>
  <c r="DZ93" i="18"/>
  <c r="EA93" i="18"/>
  <c r="EB93" i="18"/>
  <c r="EC93" i="18"/>
  <c r="ED93" i="18"/>
  <c r="EE93" i="18"/>
  <c r="EF93" i="18"/>
  <c r="EG93" i="18"/>
  <c r="EH93" i="18"/>
  <c r="EI93" i="18"/>
  <c r="EJ93" i="18"/>
  <c r="EK93" i="18"/>
  <c r="EL93" i="18"/>
  <c r="EM93" i="18"/>
  <c r="EN93" i="18"/>
  <c r="EO93" i="18"/>
  <c r="EP93" i="18"/>
  <c r="EQ93" i="18"/>
  <c r="ER93" i="18"/>
  <c r="ES93" i="18"/>
  <c r="ET93" i="18"/>
  <c r="EU93" i="18"/>
  <c r="EV93" i="18"/>
  <c r="BT94" i="18"/>
  <c r="D76" i="18"/>
  <c r="E76" i="18"/>
  <c r="F76" i="18"/>
  <c r="G76" i="18"/>
  <c r="H76" i="18"/>
  <c r="I76" i="18"/>
  <c r="J76" i="18"/>
  <c r="K76" i="18"/>
  <c r="L76" i="18"/>
  <c r="M76" i="18"/>
  <c r="N76" i="18"/>
  <c r="O76" i="18"/>
  <c r="P76" i="18"/>
  <c r="Q76" i="18"/>
  <c r="R76" i="18"/>
  <c r="S76" i="18"/>
  <c r="T76" i="18"/>
  <c r="U76" i="18"/>
  <c r="V76" i="18"/>
  <c r="W76" i="18"/>
  <c r="X76" i="18"/>
  <c r="Y76" i="18"/>
  <c r="Z76" i="18"/>
  <c r="AA76" i="18"/>
  <c r="AB76" i="18"/>
  <c r="AC76" i="18"/>
  <c r="AD76" i="18"/>
  <c r="AE76" i="18"/>
  <c r="AF76" i="18"/>
  <c r="AG76" i="18"/>
  <c r="AH76" i="18"/>
  <c r="AI76" i="18"/>
  <c r="AJ76" i="18"/>
  <c r="AK76" i="18"/>
  <c r="AL76" i="18"/>
  <c r="AM76" i="18"/>
  <c r="AN76" i="18"/>
  <c r="AO76" i="18"/>
  <c r="AP76" i="18"/>
  <c r="AQ76" i="18"/>
  <c r="AR76" i="18"/>
  <c r="AS76" i="18"/>
  <c r="AT76" i="18"/>
  <c r="AU76" i="18"/>
  <c r="AV76" i="18"/>
  <c r="AW76" i="18"/>
  <c r="AX76" i="18"/>
  <c r="AY76" i="18"/>
  <c r="AZ76" i="18"/>
  <c r="BA76" i="18"/>
  <c r="BB76" i="18"/>
  <c r="BC76" i="18"/>
  <c r="BD76" i="18"/>
  <c r="BE76" i="18"/>
  <c r="BF76" i="18"/>
  <c r="BG76" i="18"/>
  <c r="BH76" i="18"/>
  <c r="BI76" i="18"/>
  <c r="BJ76" i="18"/>
  <c r="BK76" i="18"/>
  <c r="BL76" i="18"/>
  <c r="BM76" i="18"/>
  <c r="BN76" i="18"/>
  <c r="BO76" i="18"/>
  <c r="BP76" i="18"/>
  <c r="BQ76" i="18"/>
  <c r="BR76" i="18"/>
  <c r="BS76" i="18"/>
  <c r="BT76" i="18"/>
  <c r="BU76" i="18"/>
  <c r="BV76" i="18"/>
  <c r="BW76" i="18"/>
  <c r="BX76" i="18"/>
  <c r="BY76" i="18"/>
  <c r="BZ76" i="18"/>
  <c r="CA76" i="18"/>
  <c r="CB76" i="18"/>
  <c r="CC76" i="18"/>
  <c r="CD76" i="18"/>
  <c r="CE76" i="18"/>
  <c r="CF76" i="18"/>
  <c r="CG76" i="18"/>
  <c r="CH76" i="18"/>
  <c r="CI76" i="18"/>
  <c r="CJ76" i="18"/>
  <c r="CK76" i="18"/>
  <c r="CL76" i="18"/>
  <c r="CM76" i="18"/>
  <c r="CN76" i="18"/>
  <c r="CO76" i="18"/>
  <c r="CP76" i="18"/>
  <c r="CQ76" i="18"/>
  <c r="CR76" i="18"/>
  <c r="CS76" i="18"/>
  <c r="CT76" i="18"/>
  <c r="CU76" i="18"/>
  <c r="CV76" i="18"/>
  <c r="CW76" i="18"/>
  <c r="CX76" i="18"/>
  <c r="CY76" i="18"/>
  <c r="CZ76" i="18"/>
  <c r="DA76" i="18"/>
  <c r="DB76" i="18"/>
  <c r="DC76" i="18"/>
  <c r="DD76" i="18"/>
  <c r="DE76" i="18"/>
  <c r="DF76" i="18"/>
  <c r="DG76" i="18"/>
  <c r="DH76" i="18"/>
  <c r="DI76" i="18"/>
  <c r="DJ76" i="18"/>
  <c r="DK76" i="18"/>
  <c r="DL76" i="18"/>
  <c r="DM76" i="18"/>
  <c r="DN76" i="18"/>
  <c r="DO76" i="18"/>
  <c r="DP76" i="18"/>
  <c r="DQ76" i="18"/>
  <c r="DR76" i="18"/>
  <c r="DS76" i="18"/>
  <c r="DT76" i="18"/>
  <c r="DU76" i="18"/>
  <c r="DV76" i="18"/>
  <c r="DW76" i="18"/>
  <c r="DX76" i="18"/>
  <c r="DY76" i="18"/>
  <c r="DZ76" i="18"/>
  <c r="EA76" i="18"/>
  <c r="EB76" i="18"/>
  <c r="EC76" i="18"/>
  <c r="ED76" i="18"/>
  <c r="EE76" i="18"/>
  <c r="EF76" i="18"/>
  <c r="EG76" i="18"/>
  <c r="EH76" i="18"/>
  <c r="EI76" i="18"/>
  <c r="EJ76" i="18"/>
  <c r="EK76" i="18"/>
  <c r="EL76" i="18"/>
  <c r="EM76" i="18"/>
  <c r="EN76" i="18"/>
  <c r="EO76" i="18"/>
  <c r="EP76" i="18"/>
  <c r="EQ76" i="18"/>
  <c r="ER76" i="18"/>
  <c r="ES76" i="18"/>
  <c r="ET76" i="18"/>
  <c r="EU76" i="18"/>
  <c r="EV76" i="18"/>
  <c r="D77" i="18"/>
  <c r="E77" i="18"/>
  <c r="F77" i="18"/>
  <c r="G77" i="18"/>
  <c r="G84" i="18" s="1"/>
  <c r="H77" i="18"/>
  <c r="I77" i="18"/>
  <c r="J77" i="18"/>
  <c r="K77" i="18"/>
  <c r="L77" i="18"/>
  <c r="M77" i="18"/>
  <c r="N77" i="18"/>
  <c r="O77" i="18"/>
  <c r="P77" i="18"/>
  <c r="Q77" i="18"/>
  <c r="R77" i="18"/>
  <c r="S77" i="18"/>
  <c r="T77" i="18"/>
  <c r="U77" i="18"/>
  <c r="V77" i="18"/>
  <c r="W77" i="18"/>
  <c r="X77" i="18"/>
  <c r="Y77" i="18"/>
  <c r="Z77" i="18"/>
  <c r="AA77" i="18"/>
  <c r="AB77" i="18"/>
  <c r="AC77" i="18"/>
  <c r="AC79" i="18" s="1"/>
  <c r="AD77" i="18"/>
  <c r="AE77" i="18"/>
  <c r="AF77" i="18"/>
  <c r="AG77" i="18"/>
  <c r="AG84" i="18" s="1"/>
  <c r="AH77" i="18"/>
  <c r="AI77" i="18"/>
  <c r="AJ77" i="18"/>
  <c r="AK77" i="18"/>
  <c r="AL77" i="18"/>
  <c r="AM77" i="18"/>
  <c r="AN77" i="18"/>
  <c r="AO77" i="18"/>
  <c r="AO84" i="18" s="1"/>
  <c r="AP77" i="18"/>
  <c r="AQ77" i="18"/>
  <c r="AR77" i="18"/>
  <c r="AS77" i="18"/>
  <c r="AT77" i="18"/>
  <c r="AU77" i="18"/>
  <c r="AV77" i="18"/>
  <c r="AW77" i="18"/>
  <c r="AX77" i="18"/>
  <c r="AY77" i="18"/>
  <c r="AZ77" i="18"/>
  <c r="BA77" i="18"/>
  <c r="BB77" i="18"/>
  <c r="BC77" i="18"/>
  <c r="BD77" i="18"/>
  <c r="BE77" i="18"/>
  <c r="BF77" i="18"/>
  <c r="BG77" i="18"/>
  <c r="BH77" i="18"/>
  <c r="BI77" i="18"/>
  <c r="BJ77" i="18"/>
  <c r="BK77" i="18"/>
  <c r="BL77" i="18"/>
  <c r="BM77" i="18"/>
  <c r="BN77" i="18"/>
  <c r="BO77" i="18"/>
  <c r="BP77" i="18"/>
  <c r="BQ77" i="18"/>
  <c r="BR77" i="18"/>
  <c r="BS77" i="18"/>
  <c r="BT77" i="18"/>
  <c r="BU77" i="18"/>
  <c r="BV77" i="18"/>
  <c r="BW77" i="18"/>
  <c r="BX77" i="18"/>
  <c r="BY77" i="18"/>
  <c r="BY84" i="18" s="1"/>
  <c r="BZ77" i="18"/>
  <c r="CA77" i="18"/>
  <c r="CB77" i="18"/>
  <c r="CC77" i="18"/>
  <c r="CD77" i="18"/>
  <c r="CE77" i="18"/>
  <c r="CF77" i="18"/>
  <c r="CG77" i="18"/>
  <c r="CH77" i="18"/>
  <c r="CI77" i="18"/>
  <c r="CJ77" i="18"/>
  <c r="CK77" i="18"/>
  <c r="CL77" i="18"/>
  <c r="CM77" i="18"/>
  <c r="CN77" i="18"/>
  <c r="CO77" i="18"/>
  <c r="CO84" i="18" s="1"/>
  <c r="CP77" i="18"/>
  <c r="CQ77" i="18"/>
  <c r="CR77" i="18"/>
  <c r="CS77" i="18"/>
  <c r="CT77" i="18"/>
  <c r="CU77" i="18"/>
  <c r="CV77" i="18"/>
  <c r="CW77" i="18"/>
  <c r="CX77" i="18"/>
  <c r="CY77" i="18"/>
  <c r="CZ77" i="18"/>
  <c r="DA77" i="18"/>
  <c r="DB77" i="18"/>
  <c r="DC77" i="18"/>
  <c r="DD77" i="18"/>
  <c r="DE77" i="18"/>
  <c r="DF77" i="18"/>
  <c r="DG77" i="18"/>
  <c r="DH77" i="18"/>
  <c r="DI77" i="18"/>
  <c r="DJ77" i="18"/>
  <c r="DK77" i="18"/>
  <c r="DL77" i="18"/>
  <c r="DM77" i="18"/>
  <c r="DM84" i="18" s="1"/>
  <c r="DN77" i="18"/>
  <c r="DO77" i="18"/>
  <c r="DP77" i="18"/>
  <c r="DQ77" i="18"/>
  <c r="DQ84" i="18" s="1"/>
  <c r="DR77" i="18"/>
  <c r="DS77" i="18"/>
  <c r="DT77" i="18"/>
  <c r="DU77" i="18"/>
  <c r="DU79" i="18" s="1"/>
  <c r="DV77" i="18"/>
  <c r="DW77" i="18"/>
  <c r="DX77" i="18"/>
  <c r="DY77" i="18"/>
  <c r="DZ77" i="18"/>
  <c r="EA77" i="18"/>
  <c r="EB77" i="18"/>
  <c r="EC77" i="18"/>
  <c r="ED77" i="18"/>
  <c r="EE77" i="18"/>
  <c r="EF77" i="18"/>
  <c r="EG77" i="18"/>
  <c r="EH77" i="18"/>
  <c r="EI77" i="18"/>
  <c r="EJ77" i="18"/>
  <c r="EK77" i="18"/>
  <c r="EL77" i="18"/>
  <c r="EM77" i="18"/>
  <c r="EN77" i="18"/>
  <c r="EO77" i="18"/>
  <c r="EP77" i="18"/>
  <c r="EQ77" i="18"/>
  <c r="ER77" i="18"/>
  <c r="ES77" i="18"/>
  <c r="ET77" i="18"/>
  <c r="EU77" i="18"/>
  <c r="EV77" i="18"/>
  <c r="D78" i="18"/>
  <c r="E78" i="18"/>
  <c r="F78" i="18"/>
  <c r="G78" i="18"/>
  <c r="H78" i="18"/>
  <c r="H85" i="18" s="1"/>
  <c r="I78" i="18"/>
  <c r="J78" i="18"/>
  <c r="K78" i="18"/>
  <c r="L78" i="18"/>
  <c r="M78" i="18"/>
  <c r="N78" i="18"/>
  <c r="O78" i="18"/>
  <c r="P78" i="18"/>
  <c r="P79" i="18" s="1"/>
  <c r="Q78" i="18"/>
  <c r="R78" i="18"/>
  <c r="S78" i="18"/>
  <c r="T78" i="18"/>
  <c r="U78" i="18"/>
  <c r="V78" i="18"/>
  <c r="W78" i="18"/>
  <c r="X78" i="18"/>
  <c r="Y78" i="18"/>
  <c r="Z78" i="18"/>
  <c r="AA78" i="18"/>
  <c r="AB78" i="18"/>
  <c r="AC78" i="18"/>
  <c r="AD78" i="18"/>
  <c r="AE78" i="18"/>
  <c r="AF78" i="18"/>
  <c r="AF79" i="18" s="1"/>
  <c r="AG78" i="18"/>
  <c r="AH78" i="18"/>
  <c r="AI78" i="18"/>
  <c r="AJ78" i="18"/>
  <c r="AK78" i="18"/>
  <c r="AL78" i="18"/>
  <c r="AM78" i="18"/>
  <c r="AN78" i="18"/>
  <c r="AO78" i="18"/>
  <c r="AP78" i="18"/>
  <c r="AQ78" i="18"/>
  <c r="AR78" i="18"/>
  <c r="AS78" i="18"/>
  <c r="AT78" i="18"/>
  <c r="AU78" i="18"/>
  <c r="AV78" i="18"/>
  <c r="AW78" i="18"/>
  <c r="AX78" i="18"/>
  <c r="AY78" i="18"/>
  <c r="AZ78" i="18"/>
  <c r="AZ79" i="18" s="1"/>
  <c r="BA78" i="18"/>
  <c r="BB78" i="18"/>
  <c r="BC78" i="18"/>
  <c r="BD78" i="18"/>
  <c r="BE78" i="18"/>
  <c r="BF78" i="18"/>
  <c r="BG78" i="18"/>
  <c r="BH78" i="18"/>
  <c r="BH79" i="18" s="1"/>
  <c r="BI78" i="18"/>
  <c r="BJ78" i="18"/>
  <c r="BK78" i="18"/>
  <c r="BL78" i="18"/>
  <c r="BM78" i="18"/>
  <c r="BN78" i="18"/>
  <c r="BO78" i="18"/>
  <c r="BP78" i="18"/>
  <c r="BP85" i="18" s="1"/>
  <c r="BQ78" i="18"/>
  <c r="BR78" i="18"/>
  <c r="BS78" i="18"/>
  <c r="BT78" i="18"/>
  <c r="BT79" i="18" s="1"/>
  <c r="BU78" i="18"/>
  <c r="BV78" i="18"/>
  <c r="BW78" i="18"/>
  <c r="BX78" i="18"/>
  <c r="BX79" i="18" s="1"/>
  <c r="BY78" i="18"/>
  <c r="BZ78" i="18"/>
  <c r="CA78" i="18"/>
  <c r="CB78" i="18"/>
  <c r="CC78" i="18"/>
  <c r="CD78" i="18"/>
  <c r="CE78" i="18"/>
  <c r="CF78" i="18"/>
  <c r="CF79" i="18" s="1"/>
  <c r="CG78" i="18"/>
  <c r="CH78" i="18"/>
  <c r="CI78" i="18"/>
  <c r="CJ78" i="18"/>
  <c r="CJ85" i="18" s="1"/>
  <c r="CK78" i="18"/>
  <c r="CL78" i="18"/>
  <c r="CM78" i="18"/>
  <c r="CN78" i="18"/>
  <c r="CN79" i="18" s="1"/>
  <c r="CO78" i="18"/>
  <c r="CP78" i="18"/>
  <c r="CQ78" i="18"/>
  <c r="CR78" i="18"/>
  <c r="CS78" i="18"/>
  <c r="CT78" i="18"/>
  <c r="CU78" i="18"/>
  <c r="CV78" i="18"/>
  <c r="CV85" i="18" s="1"/>
  <c r="CW78" i="18"/>
  <c r="CX78" i="18"/>
  <c r="CY78" i="18"/>
  <c r="CZ78" i="18"/>
  <c r="CZ79" i="18" s="1"/>
  <c r="DA78" i="18"/>
  <c r="DB78" i="18"/>
  <c r="DC78" i="18"/>
  <c r="DD78" i="18"/>
  <c r="DE78" i="18"/>
  <c r="DF78" i="18"/>
  <c r="DG78" i="18"/>
  <c r="DH78" i="18"/>
  <c r="DH79" i="18" s="1"/>
  <c r="DI78" i="18"/>
  <c r="DJ78" i="18"/>
  <c r="DK78" i="18"/>
  <c r="DL78" i="18"/>
  <c r="DL85" i="18" s="1"/>
  <c r="DM78" i="18"/>
  <c r="DN78" i="18"/>
  <c r="DO78" i="18"/>
  <c r="DP78" i="18"/>
  <c r="DP85" i="18" s="1"/>
  <c r="DQ78" i="18"/>
  <c r="DR78" i="18"/>
  <c r="DS78" i="18"/>
  <c r="DT78" i="18"/>
  <c r="DU78" i="18"/>
  <c r="DV78" i="18"/>
  <c r="DW78" i="18"/>
  <c r="DX78" i="18"/>
  <c r="DX79" i="18" s="1"/>
  <c r="DY78" i="18"/>
  <c r="DZ78" i="18"/>
  <c r="EA78" i="18"/>
  <c r="EB78" i="18"/>
  <c r="EB85" i="18" s="1"/>
  <c r="EC78" i="18"/>
  <c r="ED78" i="18"/>
  <c r="EE78" i="18"/>
  <c r="EF78" i="18"/>
  <c r="EF85" i="18" s="1"/>
  <c r="EG78" i="18"/>
  <c r="EH78" i="18"/>
  <c r="EI78" i="18"/>
  <c r="EJ78" i="18"/>
  <c r="EK78" i="18"/>
  <c r="EL78" i="18"/>
  <c r="EM78" i="18"/>
  <c r="EN78" i="18"/>
  <c r="EO78" i="18"/>
  <c r="EP78" i="18"/>
  <c r="EQ78" i="18"/>
  <c r="ER78" i="18"/>
  <c r="ER79" i="18" s="1"/>
  <c r="ES78" i="18"/>
  <c r="ET78" i="18"/>
  <c r="EU78" i="18"/>
  <c r="EV78" i="18"/>
  <c r="EV85" i="18" s="1"/>
  <c r="D80" i="18"/>
  <c r="E80" i="18"/>
  <c r="F80" i="18"/>
  <c r="G80" i="18"/>
  <c r="H80" i="18"/>
  <c r="I80" i="18"/>
  <c r="J80" i="18"/>
  <c r="K80" i="18"/>
  <c r="L80" i="18"/>
  <c r="M80" i="18"/>
  <c r="N80" i="18"/>
  <c r="O80" i="18"/>
  <c r="P80" i="18"/>
  <c r="Q80" i="18"/>
  <c r="R80" i="18"/>
  <c r="S80" i="18"/>
  <c r="T80" i="18"/>
  <c r="U80" i="18"/>
  <c r="V80" i="18"/>
  <c r="W80" i="18"/>
  <c r="X80" i="18"/>
  <c r="Y80" i="18"/>
  <c r="Z80" i="18"/>
  <c r="AA80" i="18"/>
  <c r="AB80" i="18"/>
  <c r="AC80" i="18"/>
  <c r="AD80" i="18"/>
  <c r="AE80" i="18"/>
  <c r="AF80" i="18"/>
  <c r="AG80" i="18"/>
  <c r="AH80" i="18"/>
  <c r="AI80" i="18"/>
  <c r="AJ80" i="18"/>
  <c r="AK80" i="18"/>
  <c r="AL80" i="18"/>
  <c r="AM80" i="18"/>
  <c r="AN80" i="18"/>
  <c r="AO80" i="18"/>
  <c r="AP80" i="18"/>
  <c r="AQ80" i="18"/>
  <c r="AR80" i="18"/>
  <c r="AS80" i="18"/>
  <c r="AT80" i="18"/>
  <c r="AU80" i="18"/>
  <c r="AV80" i="18"/>
  <c r="AW80" i="18"/>
  <c r="AX80" i="18"/>
  <c r="AY80" i="18"/>
  <c r="AZ80" i="18"/>
  <c r="BA80" i="18"/>
  <c r="BB80" i="18"/>
  <c r="BC80" i="18"/>
  <c r="BD80" i="18"/>
  <c r="BE80" i="18"/>
  <c r="BF80" i="18"/>
  <c r="BG80" i="18"/>
  <c r="BH80" i="18"/>
  <c r="BI80" i="18"/>
  <c r="BJ80" i="18"/>
  <c r="BK80" i="18"/>
  <c r="BL80" i="18"/>
  <c r="BM80" i="18"/>
  <c r="BN80" i="18"/>
  <c r="BO80" i="18"/>
  <c r="BP80" i="18"/>
  <c r="BQ80" i="18"/>
  <c r="BR80" i="18"/>
  <c r="BS80" i="18"/>
  <c r="BT80" i="18"/>
  <c r="BU80" i="18"/>
  <c r="BV80" i="18"/>
  <c r="BW80" i="18"/>
  <c r="BX80" i="18"/>
  <c r="BY80" i="18"/>
  <c r="BZ80" i="18"/>
  <c r="CA80" i="18"/>
  <c r="CB80" i="18"/>
  <c r="CC80" i="18"/>
  <c r="CC83" i="18" s="1"/>
  <c r="CD80" i="18"/>
  <c r="CE80" i="18"/>
  <c r="CF80" i="18"/>
  <c r="CG80" i="18"/>
  <c r="CH80" i="18"/>
  <c r="CI80" i="18"/>
  <c r="CJ80" i="18"/>
  <c r="CK80" i="18"/>
  <c r="CL80" i="18"/>
  <c r="CM80" i="18"/>
  <c r="CN80" i="18"/>
  <c r="CO80" i="18"/>
  <c r="CP80" i="18"/>
  <c r="CQ80" i="18"/>
  <c r="CR80" i="18"/>
  <c r="CS80" i="18"/>
  <c r="CT80" i="18"/>
  <c r="CU80" i="18"/>
  <c r="CV80" i="18"/>
  <c r="CW80" i="18"/>
  <c r="CX80" i="18"/>
  <c r="CY80" i="18"/>
  <c r="CZ80" i="18"/>
  <c r="DA80" i="18"/>
  <c r="DB80" i="18"/>
  <c r="DC80" i="18"/>
  <c r="DD80" i="18"/>
  <c r="DE80" i="18"/>
  <c r="DF80" i="18"/>
  <c r="DG80" i="18"/>
  <c r="DH80" i="18"/>
  <c r="DI80" i="18"/>
  <c r="DI83" i="18" s="1"/>
  <c r="DJ80" i="18"/>
  <c r="DK80" i="18"/>
  <c r="DL80" i="18"/>
  <c r="DM80" i="18"/>
  <c r="DN80" i="18"/>
  <c r="DO80" i="18"/>
  <c r="DP80" i="18"/>
  <c r="DQ80" i="18"/>
  <c r="DR80" i="18"/>
  <c r="DS80" i="18"/>
  <c r="DT80" i="18"/>
  <c r="DU80" i="18"/>
  <c r="DV80" i="18"/>
  <c r="DW80" i="18"/>
  <c r="DX80" i="18"/>
  <c r="DY80" i="18"/>
  <c r="DZ80" i="18"/>
  <c r="EA80" i="18"/>
  <c r="EB80" i="18"/>
  <c r="EC80" i="18"/>
  <c r="ED80" i="18"/>
  <c r="EE80" i="18"/>
  <c r="EF80" i="18"/>
  <c r="EG80" i="18"/>
  <c r="EH80" i="18"/>
  <c r="EI80" i="18"/>
  <c r="EJ80" i="18"/>
  <c r="EK80" i="18"/>
  <c r="EL80" i="18"/>
  <c r="EM80" i="18"/>
  <c r="EN80" i="18"/>
  <c r="EO80" i="18"/>
  <c r="EP80" i="18"/>
  <c r="EQ80" i="18"/>
  <c r="ER80" i="18"/>
  <c r="ES80" i="18"/>
  <c r="ET80" i="18"/>
  <c r="EU80" i="18"/>
  <c r="EV80" i="18"/>
  <c r="D81" i="18"/>
  <c r="D84" i="18" s="1"/>
  <c r="E81" i="18"/>
  <c r="F81" i="18"/>
  <c r="G81" i="18"/>
  <c r="H81" i="18"/>
  <c r="I81" i="18"/>
  <c r="J81" i="18"/>
  <c r="K81" i="18"/>
  <c r="L81" i="18"/>
  <c r="L84" i="18" s="1"/>
  <c r="M81" i="18"/>
  <c r="N81" i="18"/>
  <c r="O81" i="18"/>
  <c r="P81" i="18"/>
  <c r="P84" i="18" s="1"/>
  <c r="Q81" i="18"/>
  <c r="R81" i="18"/>
  <c r="S81" i="18"/>
  <c r="T81" i="18"/>
  <c r="U81" i="18"/>
  <c r="V81" i="18"/>
  <c r="W81" i="18"/>
  <c r="X81" i="18"/>
  <c r="X84" i="18" s="1"/>
  <c r="Y81" i="18"/>
  <c r="Z81" i="18"/>
  <c r="AA81" i="18"/>
  <c r="AB81" i="18"/>
  <c r="AC81" i="18"/>
  <c r="AD81" i="18"/>
  <c r="AE81" i="18"/>
  <c r="AF81" i="18"/>
  <c r="AF84" i="18" s="1"/>
  <c r="AG81" i="18"/>
  <c r="AH81" i="18"/>
  <c r="AI81" i="18"/>
  <c r="AJ81" i="18"/>
  <c r="AJ84" i="18" s="1"/>
  <c r="AK81" i="18"/>
  <c r="AL81" i="18"/>
  <c r="AM81" i="18"/>
  <c r="AN81" i="18"/>
  <c r="AO81" i="18"/>
  <c r="AP81" i="18"/>
  <c r="AQ81" i="18"/>
  <c r="AR81" i="18"/>
  <c r="AR84" i="18" s="1"/>
  <c r="AS81" i="18"/>
  <c r="AT81" i="18"/>
  <c r="AU81" i="18"/>
  <c r="AV81" i="18"/>
  <c r="AV84" i="18" s="1"/>
  <c r="AW81" i="18"/>
  <c r="AX81" i="18"/>
  <c r="AY81" i="18"/>
  <c r="AZ81" i="18"/>
  <c r="AZ84" i="18" s="1"/>
  <c r="BA81" i="18"/>
  <c r="BB81" i="18"/>
  <c r="BC81" i="18"/>
  <c r="BD81" i="18"/>
  <c r="BD84" i="18" s="1"/>
  <c r="BE81" i="18"/>
  <c r="BF81" i="18"/>
  <c r="BG81" i="18"/>
  <c r="BH81" i="18"/>
  <c r="BH84" i="18" s="1"/>
  <c r="BI81" i="18"/>
  <c r="BJ81" i="18"/>
  <c r="BK81" i="18"/>
  <c r="BL81" i="18"/>
  <c r="BM81" i="18"/>
  <c r="BN81" i="18"/>
  <c r="BO81" i="18"/>
  <c r="BP81" i="18"/>
  <c r="BP84" i="18" s="1"/>
  <c r="BQ81" i="18"/>
  <c r="BR81" i="18"/>
  <c r="BS81" i="18"/>
  <c r="BT81" i="18"/>
  <c r="BU81" i="18"/>
  <c r="BV81" i="18"/>
  <c r="BW81" i="18"/>
  <c r="BX81" i="18"/>
  <c r="BX84" i="18" s="1"/>
  <c r="BY81" i="18"/>
  <c r="BZ81" i="18"/>
  <c r="CA81" i="18"/>
  <c r="CB81" i="18"/>
  <c r="CB84" i="18" s="1"/>
  <c r="CC81" i="18"/>
  <c r="CD81" i="18"/>
  <c r="CE81" i="18"/>
  <c r="CF81" i="18"/>
  <c r="CG81" i="18"/>
  <c r="CH81" i="18"/>
  <c r="CI81" i="18"/>
  <c r="CJ81" i="18"/>
  <c r="CJ84" i="18" s="1"/>
  <c r="CK81" i="18"/>
  <c r="CL81" i="18"/>
  <c r="CM81" i="18"/>
  <c r="CN81" i="18"/>
  <c r="CN84" i="18" s="1"/>
  <c r="CO81" i="18"/>
  <c r="CP81" i="18"/>
  <c r="CQ81" i="18"/>
  <c r="CR81" i="18"/>
  <c r="CR84" i="18" s="1"/>
  <c r="CS81" i="18"/>
  <c r="CT81" i="18"/>
  <c r="CU81" i="18"/>
  <c r="CV81" i="18"/>
  <c r="CV84" i="18" s="1"/>
  <c r="CW81" i="18"/>
  <c r="CX81" i="18"/>
  <c r="CY81" i="18"/>
  <c r="CZ81" i="18"/>
  <c r="DA81" i="18"/>
  <c r="DB81" i="18"/>
  <c r="DC81" i="18"/>
  <c r="DD81" i="18"/>
  <c r="DD84" i="18" s="1"/>
  <c r="DE81" i="18"/>
  <c r="DF81" i="18"/>
  <c r="DG81" i="18"/>
  <c r="DH81" i="18"/>
  <c r="DH84" i="18" s="1"/>
  <c r="DI81" i="18"/>
  <c r="DJ81" i="18"/>
  <c r="DK81" i="18"/>
  <c r="DL81" i="18"/>
  <c r="DL84" i="18" s="1"/>
  <c r="DM81" i="18"/>
  <c r="DN81" i="18"/>
  <c r="DO81" i="18"/>
  <c r="DP81" i="18"/>
  <c r="DP84" i="18" s="1"/>
  <c r="DQ81" i="18"/>
  <c r="DR81" i="18"/>
  <c r="DS81" i="18"/>
  <c r="DT81" i="18"/>
  <c r="DT84" i="18" s="1"/>
  <c r="DU81" i="18"/>
  <c r="DV81" i="18"/>
  <c r="DW81" i="18"/>
  <c r="DX81" i="18"/>
  <c r="DY81" i="18"/>
  <c r="DZ81" i="18"/>
  <c r="EA81" i="18"/>
  <c r="EB81" i="18"/>
  <c r="EB84" i="18" s="1"/>
  <c r="EC81" i="18"/>
  <c r="ED81" i="18"/>
  <c r="EE81" i="18"/>
  <c r="EF81" i="18"/>
  <c r="EF84" i="18" s="1"/>
  <c r="EG81" i="18"/>
  <c r="EH81" i="18"/>
  <c r="EI81" i="18"/>
  <c r="EJ81" i="18"/>
  <c r="EJ84" i="18" s="1"/>
  <c r="EK81" i="18"/>
  <c r="EL81" i="18"/>
  <c r="EM81" i="18"/>
  <c r="EN81" i="18"/>
  <c r="EN84" i="18" s="1"/>
  <c r="EO81" i="18"/>
  <c r="EP81" i="18"/>
  <c r="EQ81" i="18"/>
  <c r="ER81" i="18"/>
  <c r="ES81" i="18"/>
  <c r="ET81" i="18"/>
  <c r="EU81" i="18"/>
  <c r="EV81" i="18"/>
  <c r="EV84" i="18" s="1"/>
  <c r="D82" i="18"/>
  <c r="E82" i="18"/>
  <c r="F82" i="18"/>
  <c r="G82" i="18"/>
  <c r="G85" i="18" s="1"/>
  <c r="H82" i="18"/>
  <c r="I82" i="18"/>
  <c r="J82" i="18"/>
  <c r="K82" i="18"/>
  <c r="K85" i="18" s="1"/>
  <c r="L82" i="18"/>
  <c r="M82" i="18"/>
  <c r="N82" i="18"/>
  <c r="O82" i="18"/>
  <c r="P82" i="18"/>
  <c r="Q82" i="18"/>
  <c r="R82" i="18"/>
  <c r="S82" i="18"/>
  <c r="S85" i="18" s="1"/>
  <c r="T82" i="18"/>
  <c r="U82" i="18"/>
  <c r="V82" i="18"/>
  <c r="W82" i="18"/>
  <c r="W85" i="18" s="1"/>
  <c r="X82" i="18"/>
  <c r="Y82" i="18"/>
  <c r="Z82" i="18"/>
  <c r="AA82" i="18"/>
  <c r="AA85" i="18" s="1"/>
  <c r="AB82" i="18"/>
  <c r="AC82" i="18"/>
  <c r="AD82" i="18"/>
  <c r="AE82" i="18"/>
  <c r="AF82" i="18"/>
  <c r="AG82" i="18"/>
  <c r="AH82" i="18"/>
  <c r="AI82" i="18"/>
  <c r="AI85" i="18" s="1"/>
  <c r="AJ82" i="18"/>
  <c r="AK82" i="18"/>
  <c r="AL82" i="18"/>
  <c r="AM82" i="18"/>
  <c r="AM85" i="18" s="1"/>
  <c r="AN82" i="18"/>
  <c r="AO82" i="18"/>
  <c r="AP82" i="18"/>
  <c r="AQ82" i="18"/>
  <c r="AQ85" i="18" s="1"/>
  <c r="AR82" i="18"/>
  <c r="AS82" i="18"/>
  <c r="AT82" i="18"/>
  <c r="AU82" i="18"/>
  <c r="AV82" i="18"/>
  <c r="AW82" i="18"/>
  <c r="AX82" i="18"/>
  <c r="AY82" i="18"/>
  <c r="AZ82" i="18"/>
  <c r="BA82" i="18"/>
  <c r="BB82" i="18"/>
  <c r="BC82" i="18"/>
  <c r="BC85" i="18" s="1"/>
  <c r="BD82" i="18"/>
  <c r="BE82" i="18"/>
  <c r="BF82" i="18"/>
  <c r="BG82" i="18"/>
  <c r="BG85" i="18" s="1"/>
  <c r="BH82" i="18"/>
  <c r="BI82" i="18"/>
  <c r="BJ82" i="18"/>
  <c r="BK82" i="18"/>
  <c r="BK85" i="18" s="1"/>
  <c r="BL82" i="18"/>
  <c r="BM82" i="18"/>
  <c r="BN82" i="18"/>
  <c r="BO82" i="18"/>
  <c r="BP82" i="18"/>
  <c r="BQ82" i="18"/>
  <c r="BR82" i="18"/>
  <c r="BS82" i="18"/>
  <c r="BS85" i="18" s="1"/>
  <c r="BT82" i="18"/>
  <c r="BU82" i="18"/>
  <c r="BV82" i="18"/>
  <c r="BW82" i="18"/>
  <c r="BW85" i="18" s="1"/>
  <c r="BX82" i="18"/>
  <c r="BY82" i="18"/>
  <c r="BZ82" i="18"/>
  <c r="CA82" i="18"/>
  <c r="CA85" i="18" s="1"/>
  <c r="CB82" i="18"/>
  <c r="CC82" i="18"/>
  <c r="CD82" i="18"/>
  <c r="CE82" i="18"/>
  <c r="CF82" i="18"/>
  <c r="CG82" i="18"/>
  <c r="CH82" i="18"/>
  <c r="CH85" i="18" s="1"/>
  <c r="CI82" i="18"/>
  <c r="CI85" i="18" s="1"/>
  <c r="CJ82" i="18"/>
  <c r="CK82" i="18"/>
  <c r="CL82" i="18"/>
  <c r="CL85" i="18" s="1"/>
  <c r="CM82" i="18"/>
  <c r="CM85" i="18" s="1"/>
  <c r="CN82" i="18"/>
  <c r="CO82" i="18"/>
  <c r="CP82" i="18"/>
  <c r="CP85" i="18" s="1"/>
  <c r="CQ82" i="18"/>
  <c r="CQ85" i="18" s="1"/>
  <c r="CR82" i="18"/>
  <c r="CS82" i="18"/>
  <c r="CT82" i="18"/>
  <c r="CT85" i="18" s="1"/>
  <c r="CU82" i="18"/>
  <c r="CU85" i="18" s="1"/>
  <c r="CV82" i="18"/>
  <c r="CW82" i="18"/>
  <c r="CX82" i="18"/>
  <c r="CX85" i="18" s="1"/>
  <c r="CY82" i="18"/>
  <c r="CY85" i="18" s="1"/>
  <c r="CZ82" i="18"/>
  <c r="DA82" i="18"/>
  <c r="DB82" i="18"/>
  <c r="DB85" i="18" s="1"/>
  <c r="DC82" i="18"/>
  <c r="DC85" i="18" s="1"/>
  <c r="DD82" i="18"/>
  <c r="DE82" i="18"/>
  <c r="DF82" i="18"/>
  <c r="DF85" i="18" s="1"/>
  <c r="DG82" i="18"/>
  <c r="DG85" i="18" s="1"/>
  <c r="DH82" i="18"/>
  <c r="DI82" i="18"/>
  <c r="DJ82" i="18"/>
  <c r="DJ85" i="18" s="1"/>
  <c r="DK82" i="18"/>
  <c r="DL82" i="18"/>
  <c r="DM82" i="18"/>
  <c r="DN82" i="18"/>
  <c r="DN85" i="18" s="1"/>
  <c r="DO82" i="18"/>
  <c r="DO85" i="18" s="1"/>
  <c r="DP82" i="18"/>
  <c r="DQ82" i="18"/>
  <c r="DR82" i="18"/>
  <c r="DR85" i="18" s="1"/>
  <c r="DS82" i="18"/>
  <c r="DS85" i="18" s="1"/>
  <c r="DT82" i="18"/>
  <c r="DU82" i="18"/>
  <c r="DV82" i="18"/>
  <c r="DV85" i="18" s="1"/>
  <c r="DW82" i="18"/>
  <c r="DW85" i="18" s="1"/>
  <c r="DX82" i="18"/>
  <c r="DY82" i="18"/>
  <c r="DZ82" i="18"/>
  <c r="DZ85" i="18" s="1"/>
  <c r="EA82" i="18"/>
  <c r="EB82" i="18"/>
  <c r="EC82" i="18"/>
  <c r="ED82" i="18"/>
  <c r="ED85" i="18" s="1"/>
  <c r="EE82" i="18"/>
  <c r="EE85" i="18" s="1"/>
  <c r="EF82" i="18"/>
  <c r="EG82" i="18"/>
  <c r="EH82" i="18"/>
  <c r="EH85" i="18" s="1"/>
  <c r="EI82" i="18"/>
  <c r="EI85" i="18" s="1"/>
  <c r="EJ82" i="18"/>
  <c r="EK82" i="18"/>
  <c r="EL82" i="18"/>
  <c r="EL85" i="18" s="1"/>
  <c r="EM82" i="18"/>
  <c r="EN82" i="18"/>
  <c r="EO82" i="18"/>
  <c r="EP82" i="18"/>
  <c r="EP85" i="18" s="1"/>
  <c r="EQ82" i="18"/>
  <c r="ER82" i="18"/>
  <c r="ES82" i="18"/>
  <c r="ET82" i="18"/>
  <c r="ET85" i="18" s="1"/>
  <c r="EU82" i="18"/>
  <c r="EU85" i="18" s="1"/>
  <c r="EV82" i="18"/>
  <c r="I83" i="18"/>
  <c r="AG83" i="18"/>
  <c r="AW83" i="18"/>
  <c r="EO83" i="18"/>
  <c r="H84" i="18"/>
  <c r="M84" i="18"/>
  <c r="Q84" i="18"/>
  <c r="T84" i="18"/>
  <c r="W84" i="18"/>
  <c r="Y84" i="18"/>
  <c r="AB84" i="18"/>
  <c r="AC84" i="18"/>
  <c r="AK84" i="18"/>
  <c r="AN84" i="18"/>
  <c r="AS84" i="18"/>
  <c r="AU84" i="18"/>
  <c r="BE84" i="18"/>
  <c r="BL84" i="18"/>
  <c r="BO84" i="18"/>
  <c r="BQ84" i="18"/>
  <c r="BT84" i="18"/>
  <c r="BU84" i="18"/>
  <c r="CG84" i="18"/>
  <c r="CK84" i="18"/>
  <c r="CQ84" i="18"/>
  <c r="CZ84" i="18"/>
  <c r="DE84" i="18"/>
  <c r="DU84" i="18"/>
  <c r="DW84" i="18"/>
  <c r="DX84" i="18"/>
  <c r="EC84" i="18"/>
  <c r="EK84" i="18"/>
  <c r="ES84" i="18"/>
  <c r="F85" i="18"/>
  <c r="N85" i="18"/>
  <c r="O85" i="18"/>
  <c r="P85" i="18"/>
  <c r="T85" i="18"/>
  <c r="X85" i="18"/>
  <c r="AE85" i="18"/>
  <c r="AP85" i="18"/>
  <c r="AU85" i="18"/>
  <c r="AY85" i="18"/>
  <c r="AZ85" i="18"/>
  <c r="BD85" i="18"/>
  <c r="BL85" i="18"/>
  <c r="BO85" i="18"/>
  <c r="CE85" i="18"/>
  <c r="CF85" i="18"/>
  <c r="CR85" i="18"/>
  <c r="DH85" i="18"/>
  <c r="DK85" i="18"/>
  <c r="DX85" i="18"/>
  <c r="DX88" i="18" s="1"/>
  <c r="EA85" i="18"/>
  <c r="EM85" i="18"/>
  <c r="EQ85" i="18"/>
  <c r="D86" i="18"/>
  <c r="E86" i="18"/>
  <c r="F86" i="18"/>
  <c r="G86" i="18"/>
  <c r="H86" i="18"/>
  <c r="I86" i="18"/>
  <c r="J86" i="18"/>
  <c r="K86" i="18"/>
  <c r="L86" i="18"/>
  <c r="M86" i="18"/>
  <c r="N86" i="18"/>
  <c r="O86" i="18"/>
  <c r="P86" i="18"/>
  <c r="Q86" i="18"/>
  <c r="R86" i="18"/>
  <c r="S86" i="18"/>
  <c r="T86" i="18"/>
  <c r="U86" i="18"/>
  <c r="V86" i="18"/>
  <c r="W86" i="18"/>
  <c r="X86" i="18"/>
  <c r="Y86" i="18"/>
  <c r="Z86" i="18"/>
  <c r="AA86" i="18"/>
  <c r="AB86" i="18"/>
  <c r="AC86" i="18"/>
  <c r="AD86" i="18"/>
  <c r="AE86" i="18"/>
  <c r="AF86" i="18"/>
  <c r="AG86" i="18"/>
  <c r="AH86" i="18"/>
  <c r="AI86" i="18"/>
  <c r="AJ86" i="18"/>
  <c r="AK86" i="18"/>
  <c r="AL86" i="18"/>
  <c r="AM86" i="18"/>
  <c r="AN86" i="18"/>
  <c r="AO86" i="18"/>
  <c r="AP86" i="18"/>
  <c r="AQ86" i="18"/>
  <c r="AR86" i="18"/>
  <c r="AS86" i="18"/>
  <c r="AT86" i="18"/>
  <c r="AU86" i="18"/>
  <c r="AV86" i="18"/>
  <c r="AW86" i="18"/>
  <c r="AX86" i="18"/>
  <c r="AY86" i="18"/>
  <c r="AZ86" i="18"/>
  <c r="BA86" i="18"/>
  <c r="BB86" i="18"/>
  <c r="BC86" i="18"/>
  <c r="BD86" i="18"/>
  <c r="BE86" i="18"/>
  <c r="BF86" i="18"/>
  <c r="BG86" i="18"/>
  <c r="BH86" i="18"/>
  <c r="BI86" i="18"/>
  <c r="BJ86" i="18"/>
  <c r="BK86" i="18"/>
  <c r="BL86" i="18"/>
  <c r="BM86" i="18"/>
  <c r="BN86" i="18"/>
  <c r="BO86" i="18"/>
  <c r="BP86" i="18"/>
  <c r="BQ86" i="18"/>
  <c r="BR86" i="18"/>
  <c r="BS86" i="18"/>
  <c r="BT86" i="18"/>
  <c r="BU86" i="18"/>
  <c r="BV86" i="18"/>
  <c r="BW86" i="18"/>
  <c r="BX86" i="18"/>
  <c r="BY86" i="18"/>
  <c r="BZ86" i="18"/>
  <c r="CA86" i="18"/>
  <c r="CB86" i="18"/>
  <c r="CC86" i="18"/>
  <c r="CD86" i="18"/>
  <c r="CE86" i="18"/>
  <c r="CF86" i="18"/>
  <c r="CG86" i="18"/>
  <c r="CH86" i="18"/>
  <c r="CI86" i="18"/>
  <c r="CJ86" i="18"/>
  <c r="CK86" i="18"/>
  <c r="CL86" i="18"/>
  <c r="CM86" i="18"/>
  <c r="CN86" i="18"/>
  <c r="CO86" i="18"/>
  <c r="CP86" i="18"/>
  <c r="CQ86" i="18"/>
  <c r="CR86" i="18"/>
  <c r="CS86" i="18"/>
  <c r="CT86" i="18"/>
  <c r="CU86" i="18"/>
  <c r="CV86" i="18"/>
  <c r="CW86" i="18"/>
  <c r="CX86" i="18"/>
  <c r="CY86" i="18"/>
  <c r="CZ86" i="18"/>
  <c r="DA86" i="18"/>
  <c r="DB86" i="18"/>
  <c r="DC86" i="18"/>
  <c r="DD86" i="18"/>
  <c r="DE86" i="18"/>
  <c r="DF86" i="18"/>
  <c r="DG86" i="18"/>
  <c r="DH86" i="18"/>
  <c r="DI86" i="18"/>
  <c r="DJ86" i="18"/>
  <c r="DK86" i="18"/>
  <c r="DL86" i="18"/>
  <c r="DM86" i="18"/>
  <c r="DN86" i="18"/>
  <c r="DO86" i="18"/>
  <c r="DP86" i="18"/>
  <c r="DQ86" i="18"/>
  <c r="DR86" i="18"/>
  <c r="DS86" i="18"/>
  <c r="DT86" i="18"/>
  <c r="DU86" i="18"/>
  <c r="DV86" i="18"/>
  <c r="DW86" i="18"/>
  <c r="DX86" i="18"/>
  <c r="DY86" i="18"/>
  <c r="DZ86" i="18"/>
  <c r="EA86" i="18"/>
  <c r="EB86" i="18"/>
  <c r="EC86" i="18"/>
  <c r="ED86" i="18"/>
  <c r="EE86" i="18"/>
  <c r="EF86" i="18"/>
  <c r="EG86" i="18"/>
  <c r="EH86" i="18"/>
  <c r="EI86" i="18"/>
  <c r="EJ86" i="18"/>
  <c r="EK86" i="18"/>
  <c r="EL86" i="18"/>
  <c r="EM86" i="18"/>
  <c r="EN86" i="18"/>
  <c r="EO86" i="18"/>
  <c r="EP86" i="18"/>
  <c r="EQ86" i="18"/>
  <c r="ER86" i="18"/>
  <c r="ES86" i="18"/>
  <c r="ET86" i="18"/>
  <c r="EU86" i="18"/>
  <c r="EV86" i="18"/>
  <c r="BL88" i="18"/>
  <c r="C76" i="18"/>
  <c r="C77" i="18"/>
  <c r="C78" i="18"/>
  <c r="C85" i="18" s="1"/>
  <c r="C80" i="18"/>
  <c r="C81" i="18"/>
  <c r="C82" i="18"/>
  <c r="C86" i="18"/>
  <c r="B86" i="18"/>
  <c r="B80" i="18"/>
  <c r="B77" i="18"/>
  <c r="EV26" i="18"/>
  <c r="EU26" i="18"/>
  <c r="ET26" i="18"/>
  <c r="ES26" i="18"/>
  <c r="ER26" i="18"/>
  <c r="EQ26" i="18"/>
  <c r="EP26" i="18"/>
  <c r="EO26" i="18"/>
  <c r="EN26" i="18"/>
  <c r="EM26" i="18"/>
  <c r="EL26" i="18"/>
  <c r="EK26" i="18"/>
  <c r="EJ26" i="18"/>
  <c r="EI26" i="18"/>
  <c r="EH26" i="18"/>
  <c r="EG26" i="18"/>
  <c r="EF26" i="18"/>
  <c r="EE26" i="18"/>
  <c r="ED26" i="18"/>
  <c r="EC26" i="18"/>
  <c r="EB26" i="18"/>
  <c r="EA26" i="18"/>
  <c r="DZ26" i="18"/>
  <c r="DY26" i="18"/>
  <c r="DX26" i="18"/>
  <c r="DW26" i="18"/>
  <c r="DV26" i="18"/>
  <c r="DU26" i="18"/>
  <c r="DT26" i="18"/>
  <c r="DS26" i="18"/>
  <c r="DR26" i="18"/>
  <c r="DQ26" i="18"/>
  <c r="DP26" i="18"/>
  <c r="DO26" i="18"/>
  <c r="DN26" i="18"/>
  <c r="DM26" i="18"/>
  <c r="DL26" i="18"/>
  <c r="DK26" i="18"/>
  <c r="DJ26" i="18"/>
  <c r="DI26" i="18"/>
  <c r="DH26" i="18"/>
  <c r="DG26" i="18"/>
  <c r="DF26" i="18"/>
  <c r="DE26" i="18"/>
  <c r="DD26" i="18"/>
  <c r="DC26" i="18"/>
  <c r="DB26" i="18"/>
  <c r="DA26" i="18"/>
  <c r="CZ26" i="18"/>
  <c r="CY26" i="18"/>
  <c r="CX26" i="18"/>
  <c r="CW26" i="18"/>
  <c r="CV26" i="18"/>
  <c r="CU26" i="18"/>
  <c r="CT26" i="18"/>
  <c r="CS26" i="18"/>
  <c r="CR26" i="18"/>
  <c r="CQ26" i="18"/>
  <c r="CP26" i="18"/>
  <c r="CO26" i="18"/>
  <c r="CN26" i="18"/>
  <c r="CM26" i="18"/>
  <c r="CL26" i="18"/>
  <c r="CK26" i="18"/>
  <c r="CJ26" i="18"/>
  <c r="CI26" i="18"/>
  <c r="CH26" i="18"/>
  <c r="CG26" i="18"/>
  <c r="CF26" i="18"/>
  <c r="CE26" i="18"/>
  <c r="CD26" i="18"/>
  <c r="CC26" i="18"/>
  <c r="CB26" i="18"/>
  <c r="CA26" i="18"/>
  <c r="BZ26" i="18"/>
  <c r="BY26" i="18"/>
  <c r="BX26" i="18"/>
  <c r="BW26" i="18"/>
  <c r="BV26" i="18"/>
  <c r="BU26" i="18"/>
  <c r="BT26" i="18"/>
  <c r="BS26" i="18"/>
  <c r="BR26" i="18"/>
  <c r="BQ26" i="18"/>
  <c r="BP26" i="18"/>
  <c r="BO26" i="18"/>
  <c r="BN26" i="18"/>
  <c r="BM26" i="18"/>
  <c r="BL26" i="18"/>
  <c r="BK26" i="18"/>
  <c r="BJ26" i="18"/>
  <c r="BI26" i="18"/>
  <c r="BH26" i="18"/>
  <c r="BG26" i="18"/>
  <c r="BF26" i="18"/>
  <c r="BE26" i="18"/>
  <c r="BD26" i="18"/>
  <c r="BC26" i="18"/>
  <c r="BB26" i="18"/>
  <c r="BA26" i="18"/>
  <c r="AZ26" i="18"/>
  <c r="AY26" i="18"/>
  <c r="AX26" i="18"/>
  <c r="AW26" i="18"/>
  <c r="AV26" i="18"/>
  <c r="AU26" i="18"/>
  <c r="AT26" i="18"/>
  <c r="AS26" i="18"/>
  <c r="AR26" i="18"/>
  <c r="AQ26" i="18"/>
  <c r="AP26" i="18"/>
  <c r="AO26" i="18"/>
  <c r="AN26" i="18"/>
  <c r="AM26" i="18"/>
  <c r="AL26" i="18"/>
  <c r="AK26" i="18"/>
  <c r="AJ26" i="18"/>
  <c r="AI26" i="18"/>
  <c r="AH26" i="18"/>
  <c r="AG26" i="18"/>
  <c r="AF26" i="18"/>
  <c r="AE26" i="18"/>
  <c r="AD26" i="18"/>
  <c r="AC26" i="18"/>
  <c r="AB26" i="18"/>
  <c r="AA26" i="18"/>
  <c r="Z26" i="18"/>
  <c r="Y26" i="18"/>
  <c r="X26" i="18"/>
  <c r="W26" i="18"/>
  <c r="V26" i="18"/>
  <c r="U26" i="18"/>
  <c r="T26" i="18"/>
  <c r="S26" i="18"/>
  <c r="R26" i="18"/>
  <c r="Q26" i="18"/>
  <c r="P26" i="18"/>
  <c r="O26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BT91" i="18" l="1"/>
  <c r="CV88" i="18"/>
  <c r="T88" i="18"/>
  <c r="DL83" i="18"/>
  <c r="B79" i="18"/>
  <c r="BT85" i="18"/>
  <c r="EN79" i="18"/>
  <c r="EN85" i="18"/>
  <c r="EN88" i="18" s="1"/>
  <c r="AV79" i="18"/>
  <c r="AV85" i="18"/>
  <c r="AN79" i="18"/>
  <c r="AN85" i="18"/>
  <c r="CW79" i="18"/>
  <c r="CW84" i="18"/>
  <c r="BA79" i="18"/>
  <c r="BA84" i="18"/>
  <c r="Q83" i="18"/>
  <c r="CD85" i="18"/>
  <c r="BZ85" i="18"/>
  <c r="BV85" i="18"/>
  <c r="BR85" i="18"/>
  <c r="BN85" i="18"/>
  <c r="BJ85" i="18"/>
  <c r="BF85" i="18"/>
  <c r="BB85" i="18"/>
  <c r="AX85" i="18"/>
  <c r="AT85" i="18"/>
  <c r="AL85" i="18"/>
  <c r="AH85" i="18"/>
  <c r="AD85" i="18"/>
  <c r="Z85" i="18"/>
  <c r="V85" i="18"/>
  <c r="R85" i="18"/>
  <c r="J85" i="18"/>
  <c r="EU84" i="18"/>
  <c r="EQ84" i="18"/>
  <c r="EM84" i="18"/>
  <c r="EI84" i="18"/>
  <c r="EE84" i="18"/>
  <c r="EA84" i="18"/>
  <c r="DS84" i="18"/>
  <c r="DO84" i="18"/>
  <c r="DK84" i="18"/>
  <c r="DG84" i="18"/>
  <c r="DC84" i="18"/>
  <c r="CY84" i="18"/>
  <c r="CU84" i="18"/>
  <c r="CM84" i="18"/>
  <c r="CI84" i="18"/>
  <c r="CE84" i="18"/>
  <c r="CA84" i="18"/>
  <c r="BW84" i="18"/>
  <c r="BS84" i="18"/>
  <c r="BK84" i="18"/>
  <c r="BG84" i="18"/>
  <c r="BG88" i="18" s="1"/>
  <c r="BC84" i="18"/>
  <c r="AY84" i="18"/>
  <c r="AQ84" i="18"/>
  <c r="AM84" i="18"/>
  <c r="AM88" i="18" s="1"/>
  <c r="AI84" i="18"/>
  <c r="AE84" i="18"/>
  <c r="AE88" i="18" s="1"/>
  <c r="AA84" i="18"/>
  <c r="S84" i="18"/>
  <c r="O84" i="18"/>
  <c r="K84" i="18"/>
  <c r="EJ83" i="18"/>
  <c r="EB83" i="18"/>
  <c r="DT83" i="18"/>
  <c r="CV83" i="18"/>
  <c r="CN83" i="18"/>
  <c r="BX83" i="18"/>
  <c r="BP83" i="18"/>
  <c r="BH83" i="18"/>
  <c r="AZ83" i="18"/>
  <c r="AJ83" i="18"/>
  <c r="AB83" i="18"/>
  <c r="P83" i="18"/>
  <c r="D83" i="18"/>
  <c r="BU91" i="18"/>
  <c r="EJ85" i="18"/>
  <c r="EJ88" i="18" s="1"/>
  <c r="DT85" i="18"/>
  <c r="DT88" i="18" s="1"/>
  <c r="DD85" i="18"/>
  <c r="DD88" i="18" s="1"/>
  <c r="CB85" i="18"/>
  <c r="CB88" i="18" s="1"/>
  <c r="BH85" i="18"/>
  <c r="BH88" i="18" s="1"/>
  <c r="AR85" i="18"/>
  <c r="AR88" i="18" s="1"/>
  <c r="AJ85" i="18"/>
  <c r="AJ88" i="18" s="1"/>
  <c r="AB85" i="18"/>
  <c r="L85" i="18"/>
  <c r="L88" i="18" s="1"/>
  <c r="D85" i="18"/>
  <c r="D88" i="18" s="1"/>
  <c r="EO84" i="18"/>
  <c r="EG84" i="18"/>
  <c r="DY84" i="18"/>
  <c r="DI84" i="18"/>
  <c r="DA84" i="18"/>
  <c r="CS84" i="18"/>
  <c r="CC84" i="18"/>
  <c r="BM84" i="18"/>
  <c r="BI84" i="18"/>
  <c r="AW84" i="18"/>
  <c r="U84" i="18"/>
  <c r="I84" i="18"/>
  <c r="E84" i="18"/>
  <c r="DL88" i="18"/>
  <c r="C84" i="18"/>
  <c r="DT79" i="18"/>
  <c r="AB79" i="18"/>
  <c r="EB88" i="18"/>
  <c r="CS83" i="18"/>
  <c r="EJ79" i="18"/>
  <c r="CB79" i="18"/>
  <c r="L79" i="18"/>
  <c r="EF79" i="18"/>
  <c r="DL79" i="18"/>
  <c r="CR79" i="18"/>
  <c r="BL79" i="18"/>
  <c r="AR79" i="18"/>
  <c r="T79" i="18"/>
  <c r="B84" i="18"/>
  <c r="B93" i="18" s="1"/>
  <c r="ER85" i="18"/>
  <c r="CZ85" i="18"/>
  <c r="AF85" i="18"/>
  <c r="AF88" i="18" s="1"/>
  <c r="DD79" i="18"/>
  <c r="D79" i="18"/>
  <c r="EO79" i="18"/>
  <c r="EK85" i="18"/>
  <c r="EK88" i="18" s="1"/>
  <c r="EG79" i="18"/>
  <c r="EC85" i="18"/>
  <c r="EC88" i="18" s="1"/>
  <c r="DY79" i="18"/>
  <c r="DU85" i="18"/>
  <c r="DQ79" i="18"/>
  <c r="DM85" i="18"/>
  <c r="DM88" i="18" s="1"/>
  <c r="DI79" i="18"/>
  <c r="DE85" i="18"/>
  <c r="DA79" i="18"/>
  <c r="CW85" i="18"/>
  <c r="CS79" i="18"/>
  <c r="CK79" i="18"/>
  <c r="CG85" i="18"/>
  <c r="CC79" i="18"/>
  <c r="BP88" i="18"/>
  <c r="AZ88" i="18"/>
  <c r="ER83" i="18"/>
  <c r="CF83" i="18"/>
  <c r="T83" i="18"/>
  <c r="H83" i="18"/>
  <c r="EG83" i="18"/>
  <c r="DY83" i="18"/>
  <c r="DQ83" i="18"/>
  <c r="DA83" i="18"/>
  <c r="CK83" i="18"/>
  <c r="BU83" i="18"/>
  <c r="BM83" i="18"/>
  <c r="BE83" i="18"/>
  <c r="AO83" i="18"/>
  <c r="Y83" i="18"/>
  <c r="BY85" i="18"/>
  <c r="BU79" i="18"/>
  <c r="BQ85" i="18"/>
  <c r="BQ88" i="18" s="1"/>
  <c r="BM79" i="18"/>
  <c r="BI85" i="18"/>
  <c r="BE79" i="18"/>
  <c r="BA85" i="18"/>
  <c r="AW79" i="18"/>
  <c r="AS85" i="18"/>
  <c r="AO79" i="18"/>
  <c r="AG79" i="18"/>
  <c r="AC85" i="18"/>
  <c r="Y79" i="18"/>
  <c r="U79" i="18"/>
  <c r="Q79" i="18"/>
  <c r="M79" i="18"/>
  <c r="I79" i="18"/>
  <c r="E79" i="18"/>
  <c r="ET79" i="18"/>
  <c r="EP79" i="18"/>
  <c r="EL79" i="18"/>
  <c r="EH79" i="18"/>
  <c r="ED79" i="18"/>
  <c r="DZ79" i="18"/>
  <c r="DV79" i="18"/>
  <c r="DR79" i="18"/>
  <c r="DN79" i="18"/>
  <c r="DJ79" i="18"/>
  <c r="DF79" i="18"/>
  <c r="DB79" i="18"/>
  <c r="CX79" i="18"/>
  <c r="CT79" i="18"/>
  <c r="CP79" i="18"/>
  <c r="CL79" i="18"/>
  <c r="CH79" i="18"/>
  <c r="CD79" i="18"/>
  <c r="BZ79" i="18"/>
  <c r="BV79" i="18"/>
  <c r="BR79" i="18"/>
  <c r="BN79" i="18"/>
  <c r="BJ79" i="18"/>
  <c r="BF79" i="18"/>
  <c r="BB79" i="18"/>
  <c r="AX79" i="18"/>
  <c r="EU79" i="18"/>
  <c r="EQ79" i="18"/>
  <c r="EM79" i="18"/>
  <c r="EI79" i="18"/>
  <c r="EE79" i="18"/>
  <c r="EA79" i="18"/>
  <c r="DW79" i="18"/>
  <c r="DS79" i="18"/>
  <c r="DO79" i="18"/>
  <c r="DK79" i="18"/>
  <c r="DG79" i="18"/>
  <c r="DC79" i="18"/>
  <c r="CY79" i="18"/>
  <c r="CU79" i="18"/>
  <c r="CQ79" i="18"/>
  <c r="CM79" i="18"/>
  <c r="CI79" i="18"/>
  <c r="CE79" i="18"/>
  <c r="CA79" i="18"/>
  <c r="BW79" i="18"/>
  <c r="BS79" i="18"/>
  <c r="BO79" i="18"/>
  <c r="BK79" i="18"/>
  <c r="BG79" i="18"/>
  <c r="BC79" i="18"/>
  <c r="AY79" i="18"/>
  <c r="AU79" i="18"/>
  <c r="AQ79" i="18"/>
  <c r="AM79" i="18"/>
  <c r="AI79" i="18"/>
  <c r="AE79" i="18"/>
  <c r="AA79" i="18"/>
  <c r="W79" i="18"/>
  <c r="S79" i="18"/>
  <c r="O79" i="18"/>
  <c r="K79" i="18"/>
  <c r="G79" i="18"/>
  <c r="DP88" i="18"/>
  <c r="DH88" i="18"/>
  <c r="BD88" i="18"/>
  <c r="AV88" i="18"/>
  <c r="EI88" i="18"/>
  <c r="DS88" i="18"/>
  <c r="CJ88" i="18"/>
  <c r="BO88" i="18"/>
  <c r="W88" i="18"/>
  <c r="G88" i="18"/>
  <c r="C88" i="18"/>
  <c r="CR88" i="18"/>
  <c r="DK88" i="18"/>
  <c r="BT88" i="18"/>
  <c r="AY88" i="18"/>
  <c r="ES85" i="18"/>
  <c r="ES88" i="18" s="1"/>
  <c r="ES79" i="18"/>
  <c r="DU88" i="18"/>
  <c r="DE88" i="18"/>
  <c r="CW88" i="18"/>
  <c r="CO85" i="18"/>
  <c r="CO88" i="18" s="1"/>
  <c r="CO79" i="18"/>
  <c r="CG88" i="18"/>
  <c r="BY88" i="18"/>
  <c r="BI88" i="18"/>
  <c r="AS88" i="18"/>
  <c r="AK85" i="18"/>
  <c r="AK88" i="18" s="1"/>
  <c r="AK79" i="18"/>
  <c r="AC88" i="18"/>
  <c r="CZ88" i="18"/>
  <c r="CE88" i="18"/>
  <c r="AU88" i="18"/>
  <c r="AN88" i="18"/>
  <c r="X88" i="18"/>
  <c r="H88" i="18"/>
  <c r="P88" i="18"/>
  <c r="EV88" i="18"/>
  <c r="EA88" i="18"/>
  <c r="CQ88" i="18"/>
  <c r="EM88" i="18"/>
  <c r="EF88" i="18"/>
  <c r="DC88" i="18"/>
  <c r="CA88" i="18"/>
  <c r="AQ88" i="18"/>
  <c r="B83" i="18"/>
  <c r="C79" i="18"/>
  <c r="AB88" i="18"/>
  <c r="ER84" i="18"/>
  <c r="DW88" i="18"/>
  <c r="CF84" i="18"/>
  <c r="BK88" i="18"/>
  <c r="K88" i="18"/>
  <c r="DD83" i="18"/>
  <c r="AR83" i="18"/>
  <c r="DO88" i="18"/>
  <c r="CY88" i="18"/>
  <c r="CI88" i="18"/>
  <c r="BS88" i="18"/>
  <c r="BC88" i="18"/>
  <c r="AI88" i="18"/>
  <c r="AA88" i="18"/>
  <c r="S88" i="18"/>
  <c r="EV83" i="18"/>
  <c r="EN83" i="18"/>
  <c r="EF83" i="18"/>
  <c r="DX83" i="18"/>
  <c r="DP83" i="18"/>
  <c r="DH83" i="18"/>
  <c r="CZ83" i="18"/>
  <c r="CR83" i="18"/>
  <c r="CJ83" i="18"/>
  <c r="CB83" i="18"/>
  <c r="BT83" i="18"/>
  <c r="BL83" i="18"/>
  <c r="BD83" i="18"/>
  <c r="AV83" i="18"/>
  <c r="AN83" i="18"/>
  <c r="AF83" i="18"/>
  <c r="X83" i="18"/>
  <c r="L83" i="18"/>
  <c r="CG79" i="18"/>
  <c r="BQ79" i="18"/>
  <c r="EC79" i="18"/>
  <c r="DM79" i="18"/>
  <c r="BI79" i="18"/>
  <c r="ES83" i="18"/>
  <c r="EK83" i="18"/>
  <c r="EC83" i="18"/>
  <c r="DU83" i="18"/>
  <c r="DM83" i="18"/>
  <c r="DE83" i="18"/>
  <c r="CW83" i="18"/>
  <c r="CO83" i="18"/>
  <c r="CG83" i="18"/>
  <c r="B85" i="18"/>
  <c r="C83" i="18"/>
  <c r="CN85" i="18"/>
  <c r="CN88" i="18" s="1"/>
  <c r="BX85" i="18"/>
  <c r="BX88" i="18" s="1"/>
  <c r="EV79" i="18"/>
  <c r="EB79" i="18"/>
  <c r="DP79" i="18"/>
  <c r="CV79" i="18"/>
  <c r="CJ79" i="18"/>
  <c r="BP79" i="18"/>
  <c r="BD79" i="18"/>
  <c r="AJ79" i="18"/>
  <c r="X79" i="18"/>
  <c r="H79" i="18"/>
  <c r="EK79" i="18"/>
  <c r="DE79" i="18"/>
  <c r="BY79" i="18"/>
  <c r="AS79" i="18"/>
  <c r="BY83" i="18"/>
  <c r="BQ83" i="18"/>
  <c r="BI83" i="18"/>
  <c r="BA83" i="18"/>
  <c r="AS83" i="18"/>
  <c r="AK83" i="18"/>
  <c r="AC83" i="18"/>
  <c r="U83" i="18"/>
  <c r="M83" i="18"/>
  <c r="E83" i="18"/>
  <c r="ET83" i="18"/>
  <c r="EP83" i="18"/>
  <c r="EL83" i="18"/>
  <c r="EH83" i="18"/>
  <c r="ED83" i="18"/>
  <c r="DZ83" i="18"/>
  <c r="DV83" i="18"/>
  <c r="DR83" i="18"/>
  <c r="DN83" i="18"/>
  <c r="DJ83" i="18"/>
  <c r="DF83" i="18"/>
  <c r="DB83" i="18"/>
  <c r="CX83" i="18"/>
  <c r="CT83" i="18"/>
  <c r="CP83" i="18"/>
  <c r="CL83" i="18"/>
  <c r="CH83" i="18"/>
  <c r="CD83" i="18"/>
  <c r="BZ83" i="18"/>
  <c r="BV83" i="18"/>
  <c r="BR83" i="18"/>
  <c r="BN83" i="18"/>
  <c r="BJ83" i="18"/>
  <c r="BF83" i="18"/>
  <c r="AT79" i="18"/>
  <c r="AT84" i="18"/>
  <c r="AP79" i="18"/>
  <c r="AP84" i="18"/>
  <c r="AL79" i="18"/>
  <c r="AL84" i="18"/>
  <c r="AH79" i="18"/>
  <c r="AH84" i="18"/>
  <c r="AD79" i="18"/>
  <c r="AD84" i="18"/>
  <c r="Z79" i="18"/>
  <c r="Z84" i="18"/>
  <c r="V79" i="18"/>
  <c r="V84" i="18"/>
  <c r="R79" i="18"/>
  <c r="R84" i="18"/>
  <c r="N79" i="18"/>
  <c r="N84" i="18"/>
  <c r="J79" i="18"/>
  <c r="J84" i="18"/>
  <c r="F79" i="18"/>
  <c r="F84" i="18"/>
  <c r="EO85" i="18"/>
  <c r="EO88" i="18" s="1"/>
  <c r="EG85" i="18"/>
  <c r="EG88" i="18" s="1"/>
  <c r="DY85" i="18"/>
  <c r="DY88" i="18" s="1"/>
  <c r="DQ85" i="18"/>
  <c r="DQ88" i="18" s="1"/>
  <c r="DI85" i="18"/>
  <c r="DI88" i="18" s="1"/>
  <c r="DA85" i="18"/>
  <c r="DA88" i="18" s="1"/>
  <c r="CS85" i="18"/>
  <c r="CS88" i="18" s="1"/>
  <c r="CK85" i="18"/>
  <c r="CK88" i="18" s="1"/>
  <c r="CC85" i="18"/>
  <c r="BU85" i="18"/>
  <c r="BU88" i="18" s="1"/>
  <c r="BM85" i="18"/>
  <c r="BM88" i="18" s="1"/>
  <c r="BE85" i="18"/>
  <c r="BE88" i="18" s="1"/>
  <c r="AW85" i="18"/>
  <c r="AO85" i="18"/>
  <c r="AO88" i="18" s="1"/>
  <c r="AG85" i="18"/>
  <c r="AG88" i="18" s="1"/>
  <c r="Y85" i="18"/>
  <c r="Y88" i="18" s="1"/>
  <c r="U85" i="18"/>
  <c r="Q85" i="18"/>
  <c r="Q88" i="18" s="1"/>
  <c r="M85" i="18"/>
  <c r="M88" i="18" s="1"/>
  <c r="I85" i="18"/>
  <c r="I88" i="18" s="1"/>
  <c r="E85" i="18"/>
  <c r="E88" i="18" s="1"/>
  <c r="ET84" i="18"/>
  <c r="EP84" i="18"/>
  <c r="EL84" i="18"/>
  <c r="EH84" i="18"/>
  <c r="ED84" i="18"/>
  <c r="DZ84" i="18"/>
  <c r="DV84" i="18"/>
  <c r="DR84" i="18"/>
  <c r="DN84" i="18"/>
  <c r="DJ84" i="18"/>
  <c r="DF84" i="18"/>
  <c r="DB84" i="18"/>
  <c r="CX84" i="18"/>
  <c r="CT84" i="18"/>
  <c r="CP84" i="18"/>
  <c r="CL84" i="18"/>
  <c r="CH84" i="18"/>
  <c r="CD84" i="18"/>
  <c r="BZ84" i="18"/>
  <c r="BV84" i="18"/>
  <c r="BR84" i="18"/>
  <c r="BN84" i="18"/>
  <c r="BJ84" i="18"/>
  <c r="BF84" i="18"/>
  <c r="BB84" i="18"/>
  <c r="AX84" i="18"/>
  <c r="BB83" i="18"/>
  <c r="AX83" i="18"/>
  <c r="AT83" i="18"/>
  <c r="AP83" i="18"/>
  <c r="AL83" i="18"/>
  <c r="AH83" i="18"/>
  <c r="AD83" i="18"/>
  <c r="Z83" i="18"/>
  <c r="V83" i="18"/>
  <c r="R83" i="18"/>
  <c r="N83" i="18"/>
  <c r="J83" i="18"/>
  <c r="F83" i="18"/>
  <c r="EU83" i="18"/>
  <c r="EQ83" i="18"/>
  <c r="EM83" i="18"/>
  <c r="EI83" i="18"/>
  <c r="EE83" i="18"/>
  <c r="EA83" i="18"/>
  <c r="DW83" i="18"/>
  <c r="DS83" i="18"/>
  <c r="DO83" i="18"/>
  <c r="DK83" i="18"/>
  <c r="DG83" i="18"/>
  <c r="DC83" i="18"/>
  <c r="CY83" i="18"/>
  <c r="CU83" i="18"/>
  <c r="CQ83" i="18"/>
  <c r="CM83" i="18"/>
  <c r="CI83" i="18"/>
  <c r="CE83" i="18"/>
  <c r="CA83" i="18"/>
  <c r="BW83" i="18"/>
  <c r="BS83" i="18"/>
  <c r="BO83" i="18"/>
  <c r="BK83" i="18"/>
  <c r="BG83" i="18"/>
  <c r="BC83" i="18"/>
  <c r="AY83" i="18"/>
  <c r="AU83" i="18"/>
  <c r="AQ83" i="18"/>
  <c r="AM83" i="18"/>
  <c r="AI83" i="18"/>
  <c r="AE83" i="18"/>
  <c r="AA83" i="18"/>
  <c r="W83" i="18"/>
  <c r="S83" i="18"/>
  <c r="O83" i="18"/>
  <c r="K83" i="18"/>
  <c r="G83" i="18"/>
  <c r="B88" i="18" l="1"/>
  <c r="BW97" i="18"/>
  <c r="BV94" i="18"/>
  <c r="BV91" i="18" s="1"/>
  <c r="CM88" i="18"/>
  <c r="BA88" i="18"/>
  <c r="DG88" i="18"/>
  <c r="BW88" i="18"/>
  <c r="U88" i="18"/>
  <c r="AW88" i="18"/>
  <c r="CC88" i="18"/>
  <c r="EE88" i="18"/>
  <c r="CU88" i="18"/>
  <c r="EQ88" i="18"/>
  <c r="O88" i="18"/>
  <c r="EU88" i="18"/>
  <c r="DJ88" i="18"/>
  <c r="BB88" i="18"/>
  <c r="CH88" i="18"/>
  <c r="DN88" i="18"/>
  <c r="ET88" i="18"/>
  <c r="BF88" i="18"/>
  <c r="BV88" i="18"/>
  <c r="CL88" i="18"/>
  <c r="DB88" i="18"/>
  <c r="DR88" i="18"/>
  <c r="EH88" i="18"/>
  <c r="BJ88" i="18"/>
  <c r="BZ88" i="18"/>
  <c r="CP88" i="18"/>
  <c r="DF88" i="18"/>
  <c r="DV88" i="18"/>
  <c r="EL88" i="18"/>
  <c r="F88" i="18"/>
  <c r="N88" i="18"/>
  <c r="V88" i="18"/>
  <c r="AD88" i="18"/>
  <c r="AL88" i="18"/>
  <c r="AT88" i="18"/>
  <c r="AX88" i="18"/>
  <c r="BN88" i="18"/>
  <c r="CD88" i="18"/>
  <c r="DZ88" i="18"/>
  <c r="EP88" i="18"/>
  <c r="CF88" i="18"/>
  <c r="CT88" i="18"/>
  <c r="BR88" i="18"/>
  <c r="CX88" i="18"/>
  <c r="ED88" i="18"/>
  <c r="J88" i="18"/>
  <c r="R88" i="18"/>
  <c r="Z88" i="18"/>
  <c r="AH88" i="18"/>
  <c r="AP88" i="18"/>
  <c r="ER88" i="18"/>
  <c r="BX97" i="18" l="1"/>
  <c r="BW94" i="18"/>
  <c r="BW91" i="18" s="1"/>
  <c r="BY97" i="18" l="1"/>
  <c r="BX94" i="18"/>
  <c r="BX91" i="18" s="1"/>
  <c r="BZ97" i="18" l="1"/>
  <c r="BY94" i="18"/>
  <c r="BY91" i="18" s="1"/>
  <c r="CA97" i="18" l="1"/>
  <c r="BZ94" i="18"/>
  <c r="BZ91" i="18" s="1"/>
  <c r="CB97" i="18" l="1"/>
  <c r="CA94" i="18"/>
  <c r="CA91" i="18" s="1"/>
  <c r="CC97" i="18" l="1"/>
  <c r="CB94" i="18"/>
  <c r="CB91" i="18" s="1"/>
  <c r="CD97" i="18" l="1"/>
  <c r="CC94" i="18"/>
  <c r="CC91" i="18" s="1"/>
  <c r="CE97" i="18" l="1"/>
  <c r="CD94" i="18"/>
  <c r="CD91" i="18" s="1"/>
  <c r="CF97" i="18" l="1"/>
  <c r="CE94" i="18"/>
  <c r="CE91" i="18" s="1"/>
  <c r="CG97" i="18" l="1"/>
  <c r="CF94" i="18"/>
  <c r="CF91" i="18" s="1"/>
  <c r="CH97" i="18" l="1"/>
  <c r="CG94" i="18"/>
  <c r="CG91" i="18" s="1"/>
  <c r="CI97" i="18" l="1"/>
  <c r="CH94" i="18"/>
  <c r="CH91" i="18" s="1"/>
  <c r="CJ97" i="18" l="1"/>
  <c r="CI94" i="18"/>
  <c r="CI91" i="18" s="1"/>
  <c r="CK97" i="18" l="1"/>
  <c r="CJ94" i="18"/>
  <c r="CJ91" i="18" s="1"/>
  <c r="CL97" i="18" l="1"/>
  <c r="CK94" i="18"/>
  <c r="CK91" i="18" s="1"/>
  <c r="CM97" i="18" l="1"/>
  <c r="CL94" i="18"/>
  <c r="CL91" i="18" s="1"/>
  <c r="CN97" i="18" l="1"/>
  <c r="CM94" i="18"/>
  <c r="CM91" i="18" s="1"/>
  <c r="CO97" i="18" l="1"/>
  <c r="CN94" i="18"/>
  <c r="CN91" i="18" s="1"/>
  <c r="CP97" i="18" l="1"/>
  <c r="CO94" i="18"/>
  <c r="CO91" i="18" s="1"/>
  <c r="CQ97" i="18" l="1"/>
  <c r="CP94" i="18"/>
  <c r="CP91" i="18" s="1"/>
  <c r="CR97" i="18" l="1"/>
  <c r="CQ94" i="18"/>
  <c r="CQ91" i="18" s="1"/>
  <c r="CS97" i="18" l="1"/>
  <c r="CR94" i="18"/>
  <c r="CR91" i="18" s="1"/>
  <c r="CT97" i="18" l="1"/>
  <c r="CS94" i="18"/>
  <c r="CS91" i="18" s="1"/>
  <c r="CU97" i="18" l="1"/>
  <c r="CT94" i="18"/>
  <c r="CT91" i="18" s="1"/>
  <c r="CV97" i="18" l="1"/>
  <c r="CU94" i="18"/>
  <c r="CU91" i="18" s="1"/>
  <c r="CW97" i="18" l="1"/>
  <c r="CV94" i="18"/>
  <c r="CV91" i="18" s="1"/>
  <c r="CX97" i="18" l="1"/>
  <c r="CW94" i="18"/>
  <c r="CW91" i="18" s="1"/>
  <c r="CY97" i="18" l="1"/>
  <c r="CX94" i="18"/>
  <c r="CX91" i="18" s="1"/>
  <c r="CZ97" i="18" l="1"/>
  <c r="CY94" i="18"/>
  <c r="CY91" i="18" s="1"/>
  <c r="DA97" i="18" l="1"/>
  <c r="CZ94" i="18"/>
  <c r="CZ91" i="18" s="1"/>
  <c r="DB97" i="18" l="1"/>
  <c r="DA94" i="18"/>
  <c r="DA91" i="18" s="1"/>
  <c r="DC97" i="18" l="1"/>
  <c r="DB94" i="18"/>
  <c r="DB91" i="18" s="1"/>
  <c r="DD97" i="18" l="1"/>
  <c r="DC94" i="18"/>
  <c r="DC91" i="18" s="1"/>
  <c r="DE97" i="18" l="1"/>
  <c r="DD94" i="18"/>
  <c r="DD91" i="18" s="1"/>
  <c r="DF97" i="18" l="1"/>
  <c r="DE94" i="18"/>
  <c r="DE91" i="18" s="1"/>
  <c r="DG97" i="18" l="1"/>
  <c r="DF94" i="18"/>
  <c r="DF91" i="18" s="1"/>
  <c r="DH97" i="18" l="1"/>
  <c r="DG94" i="18"/>
  <c r="DG91" i="18" s="1"/>
  <c r="DI97" i="18" l="1"/>
  <c r="DH94" i="18"/>
  <c r="DH91" i="18" s="1"/>
  <c r="DJ97" i="18" l="1"/>
  <c r="DI94" i="18"/>
  <c r="DI91" i="18" s="1"/>
  <c r="DK97" i="18" l="1"/>
  <c r="DJ94" i="18"/>
  <c r="DJ91" i="18" s="1"/>
  <c r="DL97" i="18" l="1"/>
  <c r="DK94" i="18"/>
  <c r="DK91" i="18" s="1"/>
  <c r="DM97" i="18" l="1"/>
  <c r="DL94" i="18"/>
  <c r="DL91" i="18" s="1"/>
  <c r="DN97" i="18" l="1"/>
  <c r="DM94" i="18"/>
  <c r="DM91" i="18" s="1"/>
  <c r="DO97" i="18" l="1"/>
  <c r="DN94" i="18"/>
  <c r="DN91" i="18" s="1"/>
  <c r="DP97" i="18" l="1"/>
  <c r="DO94" i="18"/>
  <c r="DO91" i="18" s="1"/>
  <c r="DQ97" i="18" l="1"/>
  <c r="DP94" i="18"/>
  <c r="DP91" i="18" s="1"/>
  <c r="DR97" i="18" l="1"/>
  <c r="DQ94" i="18"/>
  <c r="DQ91" i="18" s="1"/>
  <c r="DS97" i="18" l="1"/>
  <c r="DR94" i="18"/>
  <c r="DR91" i="18" s="1"/>
  <c r="DT97" i="18" l="1"/>
  <c r="DS94" i="18"/>
  <c r="DS91" i="18" s="1"/>
  <c r="DU97" i="18" l="1"/>
  <c r="DT94" i="18"/>
  <c r="DT91" i="18" s="1"/>
  <c r="DV97" i="18" l="1"/>
  <c r="DU94" i="18"/>
  <c r="DU91" i="18" s="1"/>
  <c r="DW97" i="18" l="1"/>
  <c r="DV94" i="18"/>
  <c r="DV91" i="18" s="1"/>
  <c r="DX97" i="18" l="1"/>
  <c r="DW94" i="18"/>
  <c r="DW91" i="18" s="1"/>
  <c r="DY97" i="18" l="1"/>
  <c r="DX94" i="18"/>
  <c r="DX91" i="18" s="1"/>
  <c r="DZ97" i="18" l="1"/>
  <c r="DY94" i="18"/>
  <c r="DY91" i="18" s="1"/>
  <c r="EA97" i="18" l="1"/>
  <c r="DZ94" i="18"/>
  <c r="DZ91" i="18" s="1"/>
  <c r="EB97" i="18" l="1"/>
  <c r="EA94" i="18"/>
  <c r="EA91" i="18" s="1"/>
  <c r="EC97" i="18" l="1"/>
  <c r="EB94" i="18"/>
  <c r="EB91" i="18" s="1"/>
  <c r="ED97" i="18" l="1"/>
  <c r="EC94" i="18"/>
  <c r="EC91" i="18" s="1"/>
  <c r="EE97" i="18" l="1"/>
  <c r="ED94" i="18"/>
  <c r="ED91" i="18" s="1"/>
  <c r="EF97" i="18" l="1"/>
  <c r="EE94" i="18"/>
  <c r="EE91" i="18" s="1"/>
  <c r="EG97" i="18" l="1"/>
  <c r="EF94" i="18"/>
  <c r="EF91" i="18" s="1"/>
  <c r="EH97" i="18" l="1"/>
  <c r="EG94" i="18"/>
  <c r="EG91" i="18" s="1"/>
  <c r="EI97" i="18" l="1"/>
  <c r="EH94" i="18"/>
  <c r="EH91" i="18" s="1"/>
  <c r="EJ97" i="18" l="1"/>
  <c r="EI94" i="18"/>
  <c r="EI91" i="18" s="1"/>
  <c r="EK97" i="18" l="1"/>
  <c r="EJ94" i="18"/>
  <c r="EJ91" i="18" s="1"/>
  <c r="EL97" i="18" l="1"/>
  <c r="EK94" i="18"/>
  <c r="EK91" i="18" s="1"/>
  <c r="EM97" i="18" l="1"/>
  <c r="EL94" i="18"/>
  <c r="EL91" i="18" s="1"/>
  <c r="EN97" i="18" l="1"/>
  <c r="EM94" i="18"/>
  <c r="EM91" i="18" s="1"/>
  <c r="EO97" i="18" l="1"/>
  <c r="EN94" i="18"/>
  <c r="EN91" i="18" s="1"/>
  <c r="EP97" i="18" l="1"/>
  <c r="EO94" i="18"/>
  <c r="EO91" i="18" s="1"/>
  <c r="EQ97" i="18" l="1"/>
  <c r="EP94" i="18"/>
  <c r="EP91" i="18" s="1"/>
  <c r="ER97" i="18" l="1"/>
  <c r="EQ94" i="18"/>
  <c r="EQ91" i="18" s="1"/>
  <c r="ES97" i="18" l="1"/>
  <c r="ER94" i="18"/>
  <c r="ER91" i="18" s="1"/>
  <c r="ET97" i="18" l="1"/>
  <c r="ES94" i="18"/>
  <c r="ES91" i="18" s="1"/>
  <c r="EU97" i="18" l="1"/>
  <c r="ET94" i="18"/>
  <c r="ET91" i="18" s="1"/>
  <c r="EV97" i="18" l="1"/>
  <c r="EV94" i="18" s="1"/>
  <c r="EV91" i="18" s="1"/>
  <c r="EU94" i="18"/>
  <c r="EU91" i="18" s="1"/>
</calcChain>
</file>

<file path=xl/sharedStrings.xml><?xml version="1.0" encoding="utf-8"?>
<sst xmlns="http://schemas.openxmlformats.org/spreadsheetml/2006/main" count="102" uniqueCount="59">
  <si>
    <t xml:space="preserve"> 0 -  4</t>
  </si>
  <si>
    <t xml:space="preserve"> 5 - 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</si>
  <si>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</si>
  <si>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</si>
  <si>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</si>
  <si>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</si>
  <si>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</si>
  <si>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</si>
  <si>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</si>
  <si>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</si>
  <si>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</si>
  <si>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</si>
  <si>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</si>
  <si>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</si>
  <si>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</si>
  <si>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</si>
  <si>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Mujeres/ Females</t>
  </si>
  <si>
    <t>80 - 84</t>
  </si>
  <si>
    <t>85 - 89</t>
  </si>
  <si>
    <t>90 - 94</t>
  </si>
  <si>
    <t>95 - 99</t>
  </si>
  <si>
    <r>
      <t xml:space="preserve">100 y más /  </t>
    </r>
    <r>
      <rPr>
        <i/>
        <sz val="8"/>
        <rFont val="Arial"/>
        <family val="2"/>
      </rPr>
      <t>and over</t>
    </r>
  </si>
  <si>
    <r>
      <t xml:space="preserve">Sexo y grupos de edad/                </t>
    </r>
    <r>
      <rPr>
        <i/>
        <sz val="8"/>
        <rFont val="Arial"/>
        <family val="2"/>
      </rPr>
      <t>Sex and ages group</t>
    </r>
  </si>
  <si>
    <r>
      <t xml:space="preserve">        Población / </t>
    </r>
    <r>
      <rPr>
        <i/>
        <sz val="8"/>
        <rFont val="Arial"/>
        <family val="2"/>
      </rPr>
      <t>Population</t>
    </r>
  </si>
  <si>
    <r>
      <t xml:space="preserve">Hombres/ </t>
    </r>
    <r>
      <rPr>
        <b/>
        <i/>
        <sz val="8"/>
        <rFont val="Arial"/>
        <family val="2"/>
      </rPr>
      <t>Males</t>
    </r>
  </si>
  <si>
    <r>
      <t xml:space="preserve">Ambos sexos/           </t>
    </r>
    <r>
      <rPr>
        <b/>
        <i/>
        <sz val="8"/>
        <rFont val="Arial"/>
        <family val="2"/>
      </rPr>
      <t>Both sexes</t>
    </r>
  </si>
  <si>
    <t>Total</t>
  </si>
  <si>
    <t>Fuente: CELADE - División de Población de la CEPAL. Revisión 2019 y Naciones Unidas, Departamento de Asuntos Económicos y Sociales, División de Población (2019). World Population Prospects, 2019, edición online.</t>
  </si>
  <si>
    <t>Source: CELADE - Population Division of ECLAC. 2019 Revision and United Nations, Department of Economic and Social Affairs, Population Division (2019). World Population Prospects, 2019, online edition.</t>
  </si>
  <si>
    <t>% may 65 / 25-65</t>
  </si>
  <si>
    <t>Hombres&gt;65</t>
  </si>
  <si>
    <t>Hombres activos</t>
  </si>
  <si>
    <t>Mujeres&gt;60</t>
  </si>
  <si>
    <t>Mujeres activas</t>
  </si>
  <si>
    <t>Total activos</t>
  </si>
  <si>
    <t>Verificación</t>
  </si>
  <si>
    <t>Total jubilados</t>
  </si>
  <si>
    <t>Tasa jubilados/activos</t>
  </si>
  <si>
    <t>$ público 2020, millones</t>
  </si>
  <si>
    <t>% Jubilación ppto público</t>
  </si>
  <si>
    <t xml:space="preserve">% crecimiento </t>
  </si>
  <si>
    <t>$ Jubilación, millones</t>
  </si>
  <si>
    <t>UF 1 de enero de ese año</t>
  </si>
  <si>
    <t>Presupuesto en UF</t>
  </si>
  <si>
    <t>Presupuesto en millones de ese año</t>
  </si>
  <si>
    <t>UF generada por cada activo</t>
  </si>
  <si>
    <t>Millones de ppto que genera cada activo en 2020</t>
  </si>
  <si>
    <t>% crecimiento PIB</t>
  </si>
  <si>
    <t>PIB (2001 = 100)</t>
  </si>
  <si>
    <t>PIB generado por activos</t>
  </si>
  <si>
    <t>% crecimiento promedio</t>
  </si>
  <si>
    <t>Chequeo</t>
  </si>
  <si>
    <t>Hombres que aún no trabajan</t>
  </si>
  <si>
    <t>Mujeres que aún no trabajan</t>
  </si>
  <si>
    <t>Personal</t>
  </si>
  <si>
    <t>Bienes y servicios de consumo</t>
  </si>
  <si>
    <t>% personal + B&amp;SC</t>
  </si>
  <si>
    <t>% Jubilación del presupuesto</t>
  </si>
  <si>
    <t>% Jubilación más personal y bienes de consumo en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</si>
</sst>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\ ###\ ###\ ###"/>
    <numFmt numFmtId="166" formatCode="#\ ###\ ###\ ##0"/>
    <numFmt numFmtId="170" formatCode="0.000"/>
    <numFmt numFmtId="172" formatCode="0.0%"/>
    <numFmt numFmtId="174" formatCode="0.0000000"/>
    <numFmt numFmtId="175" formatCode="0.000000"/>
  </numFmts>
  <fonts count="9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name val="Arial"/>
    </font>
    <font>
      <sz val="8"/>
      <color rgb="FF706F6F"/>
      <name val="Arial"/>
      <family val="2"/>
    </font>
    <font>
      <sz val="8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indent="1"/>
    </xf>
    <xf numFmtId="164" fontId="1" fillId="2" borderId="0" xfId="0" applyNumberFormat="1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 vertical="center" wrapText="1"/>
    </xf>
    <xf numFmtId="166" fontId="3" fillId="2" borderId="0" xfId="0" applyNumberFormat="1" applyFont="1" applyFill="1"/>
    <xf numFmtId="0" fontId="3" fillId="2" borderId="0" xfId="0" applyFont="1" applyFill="1"/>
    <xf numFmtId="166" fontId="1" fillId="2" borderId="0" xfId="0" applyNumberFormat="1" applyFont="1" applyFill="1"/>
    <xf numFmtId="1" fontId="1" fillId="2" borderId="0" xfId="0" applyNumberFormat="1" applyFont="1" applyFill="1"/>
    <xf numFmtId="0" fontId="1" fillId="2" borderId="0" xfId="0" applyFont="1" applyFill="1" applyAlignment="1">
      <alignment horizontal="left" vertical="center" wrapText="1"/>
    </xf>
    <xf numFmtId="166" fontId="3" fillId="2" borderId="0" xfId="0" applyNumberFormat="1" applyFont="1" applyFill="1" applyAlignment="1">
      <alignment vertical="center"/>
    </xf>
    <xf numFmtId="165" fontId="1" fillId="2" borderId="0" xfId="0" applyNumberFormat="1" applyFont="1" applyFill="1"/>
    <xf numFmtId="0" fontId="1" fillId="2" borderId="1" xfId="0" applyFont="1" applyFill="1" applyBorder="1" applyAlignment="1">
      <alignment horizontal="left" vertical="center" wrapText="1"/>
    </xf>
    <xf numFmtId="165" fontId="1" fillId="2" borderId="1" xfId="0" applyNumberFormat="1" applyFont="1" applyFill="1" applyBorder="1"/>
    <xf numFmtId="170" fontId="1" fillId="2" borderId="0" xfId="0" applyNumberFormat="1" applyFont="1" applyFill="1"/>
    <xf numFmtId="0" fontId="1" fillId="3" borderId="0" xfId="0" applyFont="1" applyFill="1"/>
    <xf numFmtId="172" fontId="1" fillId="3" borderId="0" xfId="0" applyNumberFormat="1" applyFont="1" applyFill="1"/>
    <xf numFmtId="0" fontId="1" fillId="2" borderId="3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/>
    </xf>
    <xf numFmtId="172" fontId="1" fillId="2" borderId="0" xfId="2" applyNumberFormat="1" applyFont="1" applyFill="1"/>
    <xf numFmtId="172" fontId="1" fillId="2" borderId="0" xfId="2" applyNumberFormat="1" applyFont="1" applyFill="1" applyBorder="1" applyAlignment="1">
      <alignment horizontal="center" vertical="center"/>
    </xf>
    <xf numFmtId="3" fontId="1" fillId="2" borderId="0" xfId="0" applyNumberFormat="1" applyFont="1" applyFill="1"/>
    <xf numFmtId="175" fontId="1" fillId="2" borderId="0" xfId="0" applyNumberFormat="1" applyFont="1" applyFill="1"/>
    <xf numFmtId="166" fontId="3" fillId="4" borderId="0" xfId="0" applyNumberFormat="1" applyFont="1" applyFill="1"/>
    <xf numFmtId="166" fontId="1" fillId="4" borderId="0" xfId="0" applyNumberFormat="1" applyFont="1" applyFill="1"/>
    <xf numFmtId="0" fontId="1" fillId="4" borderId="1" xfId="0" applyFont="1" applyFill="1" applyBorder="1" applyAlignment="1">
      <alignment horizontal="center" vertical="center"/>
    </xf>
    <xf numFmtId="172" fontId="1" fillId="4" borderId="0" xfId="0" applyNumberFormat="1" applyFont="1" applyFill="1"/>
    <xf numFmtId="166" fontId="3" fillId="4" borderId="0" xfId="0" applyNumberFormat="1" applyFont="1" applyFill="1" applyAlignment="1">
      <alignment vertical="center"/>
    </xf>
    <xf numFmtId="165" fontId="1" fillId="4" borderId="0" xfId="0" applyNumberFormat="1" applyFont="1" applyFill="1"/>
    <xf numFmtId="1" fontId="1" fillId="4" borderId="0" xfId="0" applyNumberFormat="1" applyFont="1" applyFill="1"/>
    <xf numFmtId="165" fontId="1" fillId="4" borderId="1" xfId="0" applyNumberFormat="1" applyFont="1" applyFill="1" applyBorder="1"/>
    <xf numFmtId="0" fontId="1" fillId="4" borderId="0" xfId="0" applyFont="1" applyFill="1"/>
    <xf numFmtId="3" fontId="1" fillId="4" borderId="0" xfId="0" applyNumberFormat="1" applyFont="1" applyFill="1"/>
    <xf numFmtId="172" fontId="1" fillId="4" borderId="0" xfId="2" applyNumberFormat="1" applyFont="1" applyFill="1"/>
    <xf numFmtId="172" fontId="1" fillId="4" borderId="0" xfId="2" applyNumberFormat="1" applyFont="1" applyFill="1" applyBorder="1" applyAlignment="1">
      <alignment horizontal="center" vertical="center"/>
    </xf>
    <xf numFmtId="2" fontId="1" fillId="4" borderId="0" xfId="0" applyNumberFormat="1" applyFont="1" applyFill="1"/>
    <xf numFmtId="4" fontId="7" fillId="4" borderId="0" xfId="0" applyNumberFormat="1" applyFont="1" applyFill="1"/>
    <xf numFmtId="164" fontId="1" fillId="4" borderId="0" xfId="0" applyNumberFormat="1" applyFont="1" applyFill="1"/>
    <xf numFmtId="174" fontId="1" fillId="4" borderId="0" xfId="0" applyNumberFormat="1" applyFont="1" applyFill="1"/>
    <xf numFmtId="170" fontId="1" fillId="4" borderId="0" xfId="0" applyNumberFormat="1" applyFont="1" applyFill="1"/>
    <xf numFmtId="3" fontId="1" fillId="5" borderId="0" xfId="0" applyNumberFormat="1" applyFont="1" applyFill="1" applyBorder="1"/>
    <xf numFmtId="3" fontId="1" fillId="6" borderId="0" xfId="0" applyNumberFormat="1" applyFont="1" applyFill="1" applyBorder="1"/>
    <xf numFmtId="0" fontId="1" fillId="6" borderId="0" xfId="0" applyFont="1" applyFill="1" applyBorder="1"/>
    <xf numFmtId="4" fontId="8" fillId="5" borderId="0" xfId="0" applyNumberFormat="1" applyFont="1" applyFill="1" applyBorder="1"/>
    <xf numFmtId="4" fontId="8" fillId="5" borderId="0" xfId="0" applyNumberFormat="1" applyFont="1" applyFill="1" applyBorder="1" applyAlignment="1">
      <alignment horizontal="right" vertical="center" wrapText="1"/>
    </xf>
    <xf numFmtId="4" fontId="7" fillId="5" borderId="0" xfId="0" applyNumberFormat="1" applyFont="1" applyFill="1" applyBorder="1"/>
    <xf numFmtId="164" fontId="1" fillId="6" borderId="0" xfId="0" applyNumberFormat="1" applyFont="1" applyFill="1" applyBorder="1"/>
  </cellXfs>
  <cellStyles count="3">
    <cellStyle name="Normal" xfId="0" builtinId="0"/>
    <cellStyle name="Normal 2" xfId="1" xr:uid="{00000000-0005-0000-0000-000002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 sz="1800" b="1" i="0" baseline="0">
                <a:effectLst/>
              </a:rPr>
              <a:t>% de presupuesto público de un sistema de reparto con pensión de 650 lucas</a:t>
            </a:r>
            <a:endParaRPr lang="es-CL">
              <a:effectLst/>
            </a:endParaRPr>
          </a:p>
          <a:p>
            <a:pPr>
              <a:defRPr/>
            </a:pPr>
            <a:r>
              <a:rPr lang="es-CL" sz="1800" b="0" i="0" baseline="0">
                <a:effectLst/>
              </a:rPr>
              <a:t>Tasa de crecimiento del presupuesto = 2,1% (promedio PIB activos 2001 - 2019)</a:t>
            </a:r>
            <a:endParaRPr lang="es-C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'Proyecciones de pensiones'!$BS$91</c:f>
              <c:strCache>
                <c:ptCount val="1"/>
                <c:pt idx="0">
                  <c:v>% Jubilación del presupuesto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'Proyecciones de pensiones'!$BT$90:$EV$90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'Proyecciones de pensiones'!$BT$91:$EV$91</c:f>
              <c:numCache>
                <c:formatCode>0.0%</c:formatCode>
                <c:ptCount val="81"/>
                <c:pt idx="0">
                  <c:v>0.40304553950418642</c:v>
                </c:pt>
                <c:pt idx="1">
                  <c:v>0.41304469940616889</c:v>
                </c:pt>
                <c:pt idx="2">
                  <c:v>0.42368559792794619</c:v>
                </c:pt>
                <c:pt idx="3">
                  <c:v>0.43491268084942275</c:v>
                </c:pt>
                <c:pt idx="4">
                  <c:v>0.44665219753746332</c:v>
                </c:pt>
                <c:pt idx="5">
                  <c:v>0.45887824641325775</c:v>
                </c:pt>
                <c:pt idx="6">
                  <c:v>0.46935317044712499</c:v>
                </c:pt>
                <c:pt idx="7">
                  <c:v>0.47994887738662012</c:v>
                </c:pt>
                <c:pt idx="8">
                  <c:v>0.49062151707828228</c:v>
                </c:pt>
                <c:pt idx="9">
                  <c:v>0.50123546805244734</c:v>
                </c:pt>
                <c:pt idx="10">
                  <c:v>0.51169723850617443</c:v>
                </c:pt>
                <c:pt idx="11">
                  <c:v>0.51917656767857201</c:v>
                </c:pt>
                <c:pt idx="12">
                  <c:v>0.52614258267323954</c:v>
                </c:pt>
                <c:pt idx="13">
                  <c:v>0.53272594555391717</c:v>
                </c:pt>
                <c:pt idx="14">
                  <c:v>0.53911419316085862</c:v>
                </c:pt>
                <c:pt idx="15">
                  <c:v>0.54547952078018036</c:v>
                </c:pt>
                <c:pt idx="16">
                  <c:v>0.55062363007434545</c:v>
                </c:pt>
                <c:pt idx="17">
                  <c:v>0.55559200936833708</c:v>
                </c:pt>
                <c:pt idx="18">
                  <c:v>0.56053845332612984</c:v>
                </c:pt>
                <c:pt idx="19">
                  <c:v>0.56564228770503366</c:v>
                </c:pt>
                <c:pt idx="20">
                  <c:v>0.57107509569789161</c:v>
                </c:pt>
                <c:pt idx="21">
                  <c:v>0.57540682817452615</c:v>
                </c:pt>
                <c:pt idx="22">
                  <c:v>0.57991368948179056</c:v>
                </c:pt>
                <c:pt idx="23">
                  <c:v>0.58476934100521905</c:v>
                </c:pt>
                <c:pt idx="24">
                  <c:v>0.59015512250032709</c:v>
                </c:pt>
                <c:pt idx="25">
                  <c:v>0.596232405339297</c:v>
                </c:pt>
                <c:pt idx="26">
                  <c:v>0.60129299364936251</c:v>
                </c:pt>
                <c:pt idx="27">
                  <c:v>0.60667675414497868</c:v>
                </c:pt>
                <c:pt idx="28">
                  <c:v>0.6125563496830686</c:v>
                </c:pt>
                <c:pt idx="29">
                  <c:v>0.61921113913256276</c:v>
                </c:pt>
                <c:pt idx="30">
                  <c:v>0.62690373543453448</c:v>
                </c:pt>
                <c:pt idx="31">
                  <c:v>0.63361502865131314</c:v>
                </c:pt>
                <c:pt idx="32">
                  <c:v>0.64080963835017479</c:v>
                </c:pt>
                <c:pt idx="33">
                  <c:v>0.64842755227073179</c:v>
                </c:pt>
                <c:pt idx="34">
                  <c:v>0.65625725584390782</c:v>
                </c:pt>
                <c:pt idx="35">
                  <c:v>0.66417922303172072</c:v>
                </c:pt>
                <c:pt idx="36">
                  <c:v>0.67002723501949102</c:v>
                </c:pt>
                <c:pt idx="37">
                  <c:v>0.67542083495356009</c:v>
                </c:pt>
                <c:pt idx="38">
                  <c:v>0.68034277507575547</c:v>
                </c:pt>
                <c:pt idx="39">
                  <c:v>0.68477723902665555</c:v>
                </c:pt>
                <c:pt idx="40">
                  <c:v>0.68883242692724655</c:v>
                </c:pt>
                <c:pt idx="41">
                  <c:v>0.69008635619409664</c:v>
                </c:pt>
                <c:pt idx="42">
                  <c:v>0.69039076425998203</c:v>
                </c:pt>
                <c:pt idx="43">
                  <c:v>0.69018619524265956</c:v>
                </c:pt>
                <c:pt idx="44">
                  <c:v>0.69001735069884029</c:v>
                </c:pt>
                <c:pt idx="45">
                  <c:v>0.69031721881196328</c:v>
                </c:pt>
                <c:pt idx="46">
                  <c:v>0.68839847418063238</c:v>
                </c:pt>
                <c:pt idx="47">
                  <c:v>0.6863994497848368</c:v>
                </c:pt>
                <c:pt idx="48">
                  <c:v>0.68473049345356174</c:v>
                </c:pt>
                <c:pt idx="49">
                  <c:v>0.68384627600597048</c:v>
                </c:pt>
                <c:pt idx="50">
                  <c:v>0.68407038808258802</c:v>
                </c:pt>
                <c:pt idx="51">
                  <c:v>0.68258741642582133</c:v>
                </c:pt>
                <c:pt idx="52">
                  <c:v>0.68172142079077147</c:v>
                </c:pt>
                <c:pt idx="53">
                  <c:v>0.68146134178497519</c:v>
                </c:pt>
                <c:pt idx="54">
                  <c:v>0.68173227789630697</c:v>
                </c:pt>
                <c:pt idx="55">
                  <c:v>0.6825732141704054</c:v>
                </c:pt>
                <c:pt idx="56">
                  <c:v>0.68104051212863337</c:v>
                </c:pt>
                <c:pt idx="57">
                  <c:v>0.67953181477722924</c:v>
                </c:pt>
                <c:pt idx="58">
                  <c:v>0.67817601791873272</c:v>
                </c:pt>
                <c:pt idx="59">
                  <c:v>0.67703488291621083</c:v>
                </c:pt>
                <c:pt idx="60">
                  <c:v>0.67618489067239418</c:v>
                </c:pt>
                <c:pt idx="61">
                  <c:v>0.67279114620931879</c:v>
                </c:pt>
                <c:pt idx="62">
                  <c:v>0.66906128050602287</c:v>
                </c:pt>
                <c:pt idx="63">
                  <c:v>0.66521508435340237</c:v>
                </c:pt>
                <c:pt idx="64">
                  <c:v>0.66160094606276387</c:v>
                </c:pt>
                <c:pt idx="65">
                  <c:v>0.65859750961654939</c:v>
                </c:pt>
                <c:pt idx="66">
                  <c:v>0.65349965878079663</c:v>
                </c:pt>
                <c:pt idx="67">
                  <c:v>0.64828314482870064</c:v>
                </c:pt>
                <c:pt idx="68">
                  <c:v>0.6431689210358571</c:v>
                </c:pt>
                <c:pt idx="69">
                  <c:v>0.63846116759859506</c:v>
                </c:pt>
                <c:pt idx="70">
                  <c:v>0.63452442370092033</c:v>
                </c:pt>
                <c:pt idx="71">
                  <c:v>0.62833734406544128</c:v>
                </c:pt>
                <c:pt idx="72">
                  <c:v>0.62218390410595448</c:v>
                </c:pt>
                <c:pt idx="73">
                  <c:v>0.61648228403736738</c:v>
                </c:pt>
                <c:pt idx="74">
                  <c:v>0.61153757433258293</c:v>
                </c:pt>
                <c:pt idx="75">
                  <c:v>0.60748081034896628</c:v>
                </c:pt>
                <c:pt idx="76">
                  <c:v>0.60112482720264138</c:v>
                </c:pt>
                <c:pt idx="77">
                  <c:v>0.59522517327574409</c:v>
                </c:pt>
                <c:pt idx="78">
                  <c:v>0.58989090203725958</c:v>
                </c:pt>
                <c:pt idx="79">
                  <c:v>0.58514937666037492</c:v>
                </c:pt>
                <c:pt idx="80">
                  <c:v>0.58102779010163674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94-414B-B24A-6F42B5BF1E18}"/>
            </c:ext>
          </c:extLst>
        </c:ser>
        <c:ser>
          <c:idx val="1"/>
          <c:order val="1"/>
          <c:tx>
            <c:strRef>
              <c:f>'Proyecciones de pensiones'!$BS$92</c:f>
              <c:strCache>
                <c:ptCount val="1"/>
                <c:pt idx="0">
                  <c:v>% Jubilación más personal y bienes de consumo en presupuesto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'Proyecciones de pensiones'!$BT$90:$EV$90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'Proyecciones de pensiones'!$BT$92:$EV$92</c:f>
              <c:numCache>
                <c:formatCode>0.0%</c:formatCode>
                <c:ptCount val="81"/>
                <c:pt idx="0">
                  <c:v>0.64286699403634073</c:v>
                </c:pt>
                <c:pt idx="1">
                  <c:v>0.65286615393832315</c:v>
                </c:pt>
                <c:pt idx="2">
                  <c:v>0.66350705246010044</c:v>
                </c:pt>
                <c:pt idx="3">
                  <c:v>0.674734135381577</c:v>
                </c:pt>
                <c:pt idx="4">
                  <c:v>0.68647365206961752</c:v>
                </c:pt>
                <c:pt idx="5">
                  <c:v>0.69869970094541201</c:v>
                </c:pt>
                <c:pt idx="6">
                  <c:v>0.70917462497927919</c:v>
                </c:pt>
                <c:pt idx="7">
                  <c:v>0.71977033191877438</c:v>
                </c:pt>
                <c:pt idx="8">
                  <c:v>0.73044297161043659</c:v>
                </c:pt>
                <c:pt idx="9">
                  <c:v>0.74105692258460154</c:v>
                </c:pt>
                <c:pt idx="10">
                  <c:v>0.75151869303832863</c:v>
                </c:pt>
                <c:pt idx="11">
                  <c:v>0.75899802221072621</c:v>
                </c:pt>
                <c:pt idx="12">
                  <c:v>0.76596403720539374</c:v>
                </c:pt>
                <c:pt idx="13">
                  <c:v>0.77254740008607148</c:v>
                </c:pt>
                <c:pt idx="14">
                  <c:v>0.77893564769301293</c:v>
                </c:pt>
                <c:pt idx="15">
                  <c:v>0.78530097531233456</c:v>
                </c:pt>
                <c:pt idx="16">
                  <c:v>0.79044508460649965</c:v>
                </c:pt>
                <c:pt idx="17">
                  <c:v>0.79541346390049128</c:v>
                </c:pt>
                <c:pt idx="18">
                  <c:v>0.80035990785828415</c:v>
                </c:pt>
                <c:pt idx="19">
                  <c:v>0.80546374223718797</c:v>
                </c:pt>
                <c:pt idx="20">
                  <c:v>0.81089655023004581</c:v>
                </c:pt>
                <c:pt idx="21">
                  <c:v>0.81522828270668035</c:v>
                </c:pt>
                <c:pt idx="22">
                  <c:v>0.81973514401394487</c:v>
                </c:pt>
                <c:pt idx="23">
                  <c:v>0.82459079553737324</c:v>
                </c:pt>
                <c:pt idx="24">
                  <c:v>0.8299765770324814</c:v>
                </c:pt>
                <c:pt idx="25">
                  <c:v>0.83605385987145131</c:v>
                </c:pt>
                <c:pt idx="26">
                  <c:v>0.84111444818151671</c:v>
                </c:pt>
                <c:pt idx="27">
                  <c:v>0.84649820867713288</c:v>
                </c:pt>
                <c:pt idx="28">
                  <c:v>0.8523778042152228</c:v>
                </c:pt>
                <c:pt idx="29">
                  <c:v>0.85903259366471696</c:v>
                </c:pt>
                <c:pt idx="30">
                  <c:v>0.86672518996668879</c:v>
                </c:pt>
                <c:pt idx="31">
                  <c:v>0.87343648318346734</c:v>
                </c:pt>
                <c:pt idx="32">
                  <c:v>0.8806310928823291</c:v>
                </c:pt>
                <c:pt idx="33">
                  <c:v>0.8882490068028861</c:v>
                </c:pt>
                <c:pt idx="34">
                  <c:v>0.89607871037606213</c:v>
                </c:pt>
                <c:pt idx="35">
                  <c:v>0.90400067756387492</c:v>
                </c:pt>
                <c:pt idx="36">
                  <c:v>0.90984868955164533</c:v>
                </c:pt>
                <c:pt idx="37">
                  <c:v>0.9152422894857144</c:v>
                </c:pt>
                <c:pt idx="38">
                  <c:v>0.92016422960790978</c:v>
                </c:pt>
                <c:pt idx="39">
                  <c:v>0.92459869355880975</c:v>
                </c:pt>
                <c:pt idx="40">
                  <c:v>0.92865388145940075</c:v>
                </c:pt>
                <c:pt idx="41">
                  <c:v>0.92990781072625084</c:v>
                </c:pt>
                <c:pt idx="42">
                  <c:v>0.93021221879213623</c:v>
                </c:pt>
                <c:pt idx="43">
                  <c:v>0.93000764977481376</c:v>
                </c:pt>
                <c:pt idx="44">
                  <c:v>0.92983880523099449</c:v>
                </c:pt>
                <c:pt idx="45">
                  <c:v>0.93013867334411748</c:v>
                </c:pt>
                <c:pt idx="46">
                  <c:v>0.92821992871278658</c:v>
                </c:pt>
                <c:pt idx="47">
                  <c:v>0.92622090431699111</c:v>
                </c:pt>
                <c:pt idx="48">
                  <c:v>0.92455194798571605</c:v>
                </c:pt>
                <c:pt idx="49">
                  <c:v>0.92366773053812468</c:v>
                </c:pt>
                <c:pt idx="50">
                  <c:v>0.92389184261474222</c:v>
                </c:pt>
                <c:pt idx="51">
                  <c:v>0.92240887095797564</c:v>
                </c:pt>
                <c:pt idx="52">
                  <c:v>0.92154287532292578</c:v>
                </c:pt>
                <c:pt idx="53">
                  <c:v>0.9212827963171295</c:v>
                </c:pt>
                <c:pt idx="54">
                  <c:v>0.92155373242846128</c:v>
                </c:pt>
                <c:pt idx="55">
                  <c:v>0.92239466870255971</c:v>
                </c:pt>
                <c:pt idx="56">
                  <c:v>0.92086196666078757</c:v>
                </c:pt>
                <c:pt idx="57">
                  <c:v>0.91935326930938355</c:v>
                </c:pt>
                <c:pt idx="58">
                  <c:v>0.91799747245088703</c:v>
                </c:pt>
                <c:pt idx="59">
                  <c:v>0.91685633744836514</c:v>
                </c:pt>
                <c:pt idx="60">
                  <c:v>0.91600634520454838</c:v>
                </c:pt>
                <c:pt idx="61">
                  <c:v>0.91261260074147299</c:v>
                </c:pt>
                <c:pt idx="62">
                  <c:v>0.90888273503817718</c:v>
                </c:pt>
                <c:pt idx="63">
                  <c:v>0.90503653888555657</c:v>
                </c:pt>
                <c:pt idx="64">
                  <c:v>0.90142240059491807</c:v>
                </c:pt>
                <c:pt idx="65">
                  <c:v>0.8984189641487037</c:v>
                </c:pt>
                <c:pt idx="66">
                  <c:v>0.89332111331295083</c:v>
                </c:pt>
                <c:pt idx="67">
                  <c:v>0.88810459936085495</c:v>
                </c:pt>
                <c:pt idx="68">
                  <c:v>0.8829903755680113</c:v>
                </c:pt>
                <c:pt idx="69">
                  <c:v>0.87828262213074937</c:v>
                </c:pt>
                <c:pt idx="70">
                  <c:v>0.87434587823307464</c:v>
                </c:pt>
                <c:pt idx="71">
                  <c:v>0.86815879859759559</c:v>
                </c:pt>
                <c:pt idx="72">
                  <c:v>0.86200535863810868</c:v>
                </c:pt>
                <c:pt idx="73">
                  <c:v>0.85630373856952158</c:v>
                </c:pt>
                <c:pt idx="74">
                  <c:v>0.85135902886473724</c:v>
                </c:pt>
                <c:pt idx="75">
                  <c:v>0.84730226488112059</c:v>
                </c:pt>
                <c:pt idx="76">
                  <c:v>0.84094628173479569</c:v>
                </c:pt>
                <c:pt idx="77">
                  <c:v>0.83504662780789829</c:v>
                </c:pt>
                <c:pt idx="78">
                  <c:v>0.82971235656941378</c:v>
                </c:pt>
                <c:pt idx="79">
                  <c:v>0.82497083119252923</c:v>
                </c:pt>
                <c:pt idx="80">
                  <c:v>0.82084924463379094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94-414B-B24A-6F42B5BF1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50200"/>
        <c:axId val="625151160"/>
      </c:lineChart>
      <c:catAx>
        <c:axId val="62515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25151160"/>
        <c:crosses val="autoZero"/>
        <c:auto val="1"/>
        <c:lblAlgn val="ctr"/>
        <c:lblOffset val="100"/>
        <c:noMultiLvlLbl val="0"/>
      </c:catAx>
      <c:valAx>
        <c:axId val="625151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2515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</c:legendEntry>
      <c:layout>
        <c:manualLayout>
          <c:xMode val="edge"/>
          <c:yMode val="edge"/>
          <c:x val="0.44229200978846961"/>
          <c:y val="0.43091074112019895"/>
          <c:w val="0.30500974389845081"/>
          <c:h val="0.26460187149226566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CL" b="1"/>
              <a:t>Tasa jubilados/activos</a:t>
            </a:r>
          </a:p>
          <a:p>
            <a:pPr>
              <a:defRPr/>
            </a:pPr>
            <a:br>
              <a:rPr lang="es-CL"/>
            </a:br>
            <a:r>
              <a:rPr lang="es-CL">
                <a:solidFill>
                  <a:srgbClr val="0070C0"/>
                </a:solidFill>
              </a:rPr>
              <a:t>Activos: de 25 a 65 + 40% en rango 20-24</a:t>
            </a:r>
          </a:p>
          <a:p>
            <a:pPr>
              <a:defRPr/>
            </a:pPr>
            <a:r>
              <a:rPr lang="es-CL">
                <a:solidFill>
                  <a:srgbClr val="FF0000"/>
                </a:solidFill>
              </a:rPr>
              <a:t>Activas: de 25 a 60 + 40% en rango 20-24</a:t>
            </a:r>
            <a:br>
              <a:rPr lang="es-CL"/>
            </a:br>
            <a:endParaRPr lang="es-CL"/>
          </a:p>
        </c:rich>
      </c:tx>
      <c:layout>
        <c:manualLayout>
          <c:xMode val="edge"/>
          <c:yMode val="edge"/>
          <c:x val="0.32997248939555607"/>
          <c:y val="6.04803714673871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title>
    <c:autoTitleDeleted val="0"/>
    <c:plotArea>
      <c:layout>
        <c:manualLayout>
          <c:layoutTarget val="inner"/>
          <c:xMode val="edge"/>
          <c:yMode val="edge"/>
          <c:x val="7.8472616396492084E-2"/>
          <c:y val="4.0626289600643989E-2"/>
          <c:w val="0.90652355209535429"/>
          <c:h val="0.87502764969466695"/>
        </c:manualLayout>
      </c:layout>
      <c:lineChart>
        <c:grouping val="standard"/>
        <c:varyColors val="0"/>
        <c:ser>
          <c:idx val="0"/>
          <c:order val="0"/>
          <c:tx>
            <c:strRef>
              <c:f>'Proyecciones de pensiones'!$A$88</c:f>
              <c:strCache>
                <c:ptCount val="1"/>
                <c:pt idx="0">
                  <c:v>Tasa jubilados/activos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'Proyecciones de pensiones'!$B$87:$EV$87</c:f>
              <c:numCache>
                <c:formatCode>General</c:formatCode>
                <c:ptCount val="15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  <c:pt idx="61">
                  <c:v>2011</c:v>
                </c:pt>
                <c:pt idx="62">
                  <c:v>2012</c:v>
                </c:pt>
                <c:pt idx="63">
                  <c:v>2013</c:v>
                </c:pt>
                <c:pt idx="64">
                  <c:v>2014</c:v>
                </c:pt>
                <c:pt idx="65">
                  <c:v>2015</c:v>
                </c:pt>
                <c:pt idx="66">
                  <c:v>2016</c:v>
                </c:pt>
                <c:pt idx="67">
                  <c:v>2017</c:v>
                </c:pt>
                <c:pt idx="68">
                  <c:v>2018</c:v>
                </c:pt>
                <c:pt idx="69">
                  <c:v>2019</c:v>
                </c:pt>
                <c:pt idx="70">
                  <c:v>2020</c:v>
                </c:pt>
                <c:pt idx="71">
                  <c:v>2021</c:v>
                </c:pt>
                <c:pt idx="72">
                  <c:v>2022</c:v>
                </c:pt>
                <c:pt idx="73">
                  <c:v>2023</c:v>
                </c:pt>
                <c:pt idx="74">
                  <c:v>2024</c:v>
                </c:pt>
                <c:pt idx="75">
                  <c:v>2025</c:v>
                </c:pt>
                <c:pt idx="76">
                  <c:v>2026</c:v>
                </c:pt>
                <c:pt idx="77">
                  <c:v>2027</c:v>
                </c:pt>
                <c:pt idx="78">
                  <c:v>2028</c:v>
                </c:pt>
                <c:pt idx="79">
                  <c:v>2029</c:v>
                </c:pt>
                <c:pt idx="80">
                  <c:v>2030</c:v>
                </c:pt>
                <c:pt idx="81">
                  <c:v>2031</c:v>
                </c:pt>
                <c:pt idx="82">
                  <c:v>2032</c:v>
                </c:pt>
                <c:pt idx="83">
                  <c:v>2033</c:v>
                </c:pt>
                <c:pt idx="84">
                  <c:v>2034</c:v>
                </c:pt>
                <c:pt idx="85">
                  <c:v>2035</c:v>
                </c:pt>
                <c:pt idx="86">
                  <c:v>2036</c:v>
                </c:pt>
                <c:pt idx="87">
                  <c:v>2037</c:v>
                </c:pt>
                <c:pt idx="88">
                  <c:v>2038</c:v>
                </c:pt>
                <c:pt idx="89">
                  <c:v>2039</c:v>
                </c:pt>
                <c:pt idx="90">
                  <c:v>2040</c:v>
                </c:pt>
                <c:pt idx="91">
                  <c:v>2041</c:v>
                </c:pt>
                <c:pt idx="92">
                  <c:v>2042</c:v>
                </c:pt>
                <c:pt idx="93">
                  <c:v>2043</c:v>
                </c:pt>
                <c:pt idx="94">
                  <c:v>2044</c:v>
                </c:pt>
                <c:pt idx="95">
                  <c:v>2045</c:v>
                </c:pt>
                <c:pt idx="96">
                  <c:v>2046</c:v>
                </c:pt>
                <c:pt idx="97">
                  <c:v>2047</c:v>
                </c:pt>
                <c:pt idx="98">
                  <c:v>2048</c:v>
                </c:pt>
                <c:pt idx="99">
                  <c:v>2049</c:v>
                </c:pt>
                <c:pt idx="100">
                  <c:v>2050</c:v>
                </c:pt>
                <c:pt idx="101">
                  <c:v>2051</c:v>
                </c:pt>
                <c:pt idx="102">
                  <c:v>2052</c:v>
                </c:pt>
                <c:pt idx="103">
                  <c:v>2053</c:v>
                </c:pt>
                <c:pt idx="104">
                  <c:v>2054</c:v>
                </c:pt>
                <c:pt idx="105">
                  <c:v>2055</c:v>
                </c:pt>
                <c:pt idx="106">
                  <c:v>2056</c:v>
                </c:pt>
                <c:pt idx="107">
                  <c:v>2057</c:v>
                </c:pt>
                <c:pt idx="108">
                  <c:v>2058</c:v>
                </c:pt>
                <c:pt idx="109">
                  <c:v>2059</c:v>
                </c:pt>
                <c:pt idx="110">
                  <c:v>2060</c:v>
                </c:pt>
                <c:pt idx="111">
                  <c:v>2061</c:v>
                </c:pt>
                <c:pt idx="112">
                  <c:v>2062</c:v>
                </c:pt>
                <c:pt idx="113">
                  <c:v>2063</c:v>
                </c:pt>
                <c:pt idx="114">
                  <c:v>2064</c:v>
                </c:pt>
                <c:pt idx="115">
                  <c:v>2065</c:v>
                </c:pt>
                <c:pt idx="116">
                  <c:v>2066</c:v>
                </c:pt>
                <c:pt idx="117">
                  <c:v>2067</c:v>
                </c:pt>
                <c:pt idx="118">
                  <c:v>2068</c:v>
                </c:pt>
                <c:pt idx="119">
                  <c:v>2069</c:v>
                </c:pt>
                <c:pt idx="120">
                  <c:v>2070</c:v>
                </c:pt>
                <c:pt idx="121">
                  <c:v>2071</c:v>
                </c:pt>
                <c:pt idx="122">
                  <c:v>2072</c:v>
                </c:pt>
                <c:pt idx="123">
                  <c:v>2073</c:v>
                </c:pt>
                <c:pt idx="124">
                  <c:v>2074</c:v>
                </c:pt>
                <c:pt idx="125">
                  <c:v>2075</c:v>
                </c:pt>
                <c:pt idx="126">
                  <c:v>2076</c:v>
                </c:pt>
                <c:pt idx="127">
                  <c:v>2077</c:v>
                </c:pt>
                <c:pt idx="128">
                  <c:v>2078</c:v>
                </c:pt>
                <c:pt idx="129">
                  <c:v>2079</c:v>
                </c:pt>
                <c:pt idx="130">
                  <c:v>2080</c:v>
                </c:pt>
                <c:pt idx="131">
                  <c:v>2081</c:v>
                </c:pt>
                <c:pt idx="132">
                  <c:v>2082</c:v>
                </c:pt>
                <c:pt idx="133">
                  <c:v>2083</c:v>
                </c:pt>
                <c:pt idx="134">
                  <c:v>2084</c:v>
                </c:pt>
                <c:pt idx="135">
                  <c:v>2085</c:v>
                </c:pt>
                <c:pt idx="136">
                  <c:v>2086</c:v>
                </c:pt>
                <c:pt idx="137">
                  <c:v>2087</c:v>
                </c:pt>
                <c:pt idx="138">
                  <c:v>2088</c:v>
                </c:pt>
                <c:pt idx="139">
                  <c:v>2089</c:v>
                </c:pt>
                <c:pt idx="140">
                  <c:v>2090</c:v>
                </c:pt>
                <c:pt idx="141">
                  <c:v>2091</c:v>
                </c:pt>
                <c:pt idx="142">
                  <c:v>2092</c:v>
                </c:pt>
                <c:pt idx="143">
                  <c:v>2093</c:v>
                </c:pt>
                <c:pt idx="144">
                  <c:v>2094</c:v>
                </c:pt>
                <c:pt idx="145">
                  <c:v>2095</c:v>
                </c:pt>
                <c:pt idx="146">
                  <c:v>2096</c:v>
                </c:pt>
                <c:pt idx="147">
                  <c:v>2097</c:v>
                </c:pt>
                <c:pt idx="148">
                  <c:v>2098</c:v>
                </c:pt>
                <c:pt idx="149">
                  <c:v>2099</c:v>
                </c:pt>
                <c:pt idx="150">
                  <c:v>2100</c:v>
                </c:pt>
              </c:numCache>
            </c:numRef>
          </c:cat>
          <c:val>
            <c:numRef>
              <c:f>'Proyecciones de pensiones'!$B$88:$EV$88</c:f>
              <c:numCache>
                <c:formatCode>0.0%</c:formatCode>
                <c:ptCount val="151"/>
                <c:pt idx="0">
                  <c:v>0.10967097211477894</c:v>
                </c:pt>
                <c:pt idx="1">
                  <c:v>0.10974492683513215</c:v>
                </c:pt>
                <c:pt idx="2">
                  <c:v>0.10995442340292653</c:v>
                </c:pt>
                <c:pt idx="3">
                  <c:v>0.11029902539268509</c:v>
                </c:pt>
                <c:pt idx="4">
                  <c:v>0.11077743683247591</c:v>
                </c:pt>
                <c:pt idx="5">
                  <c:v>0.11136759886459494</c:v>
                </c:pt>
                <c:pt idx="6">
                  <c:v>0.11288165973212808</c:v>
                </c:pt>
                <c:pt idx="7">
                  <c:v>0.11443539440100629</c:v>
                </c:pt>
                <c:pt idx="8">
                  <c:v>0.11597543551654541</c:v>
                </c:pt>
                <c:pt idx="9">
                  <c:v>0.1174376729682526</c:v>
                </c:pt>
                <c:pt idx="10">
                  <c:v>0.11879044227245995</c:v>
                </c:pt>
                <c:pt idx="11">
                  <c:v>0.12059453249532145</c:v>
                </c:pt>
                <c:pt idx="12">
                  <c:v>0.12224658819022086</c:v>
                </c:pt>
                <c:pt idx="13">
                  <c:v>0.12377135402080587</c:v>
                </c:pt>
                <c:pt idx="14">
                  <c:v>0.12519345551639294</c:v>
                </c:pt>
                <c:pt idx="15">
                  <c:v>0.1265266001573398</c:v>
                </c:pt>
                <c:pt idx="16">
                  <c:v>0.12827334560488557</c:v>
                </c:pt>
                <c:pt idx="17">
                  <c:v>0.12987834415821606</c:v>
                </c:pt>
                <c:pt idx="18">
                  <c:v>0.1313532521728776</c:v>
                </c:pt>
                <c:pt idx="19">
                  <c:v>0.13269626513915381</c:v>
                </c:pt>
                <c:pt idx="20">
                  <c:v>0.1339028413419269</c:v>
                </c:pt>
                <c:pt idx="21">
                  <c:v>0.13538080887535478</c:v>
                </c:pt>
                <c:pt idx="22">
                  <c:v>0.13669261741625127</c:v>
                </c:pt>
                <c:pt idx="23">
                  <c:v>0.13780557323618939</c:v>
                </c:pt>
                <c:pt idx="24">
                  <c:v>0.13867235777554904</c:v>
                </c:pt>
                <c:pt idx="25">
                  <c:v>0.13928498889079788</c:v>
                </c:pt>
                <c:pt idx="26">
                  <c:v>0.14030789763351431</c:v>
                </c:pt>
                <c:pt idx="27">
                  <c:v>0.14111845963643135</c:v>
                </c:pt>
                <c:pt idx="28">
                  <c:v>0.1417854891193151</c:v>
                </c:pt>
                <c:pt idx="29">
                  <c:v>0.14238516210145824</c:v>
                </c:pt>
                <c:pt idx="30">
                  <c:v>0.14298564660286039</c:v>
                </c:pt>
                <c:pt idx="31">
                  <c:v>0.14407134129793497</c:v>
                </c:pt>
                <c:pt idx="32">
                  <c:v>0.14512002177059119</c:v>
                </c:pt>
                <c:pt idx="33">
                  <c:v>0.14628711486140372</c:v>
                </c:pt>
                <c:pt idx="34">
                  <c:v>0.14776985993903738</c:v>
                </c:pt>
                <c:pt idx="35">
                  <c:v>0.14966407694868025</c:v>
                </c:pt>
                <c:pt idx="36">
                  <c:v>0.15197501897127705</c:v>
                </c:pt>
                <c:pt idx="37">
                  <c:v>0.154545382942364</c:v>
                </c:pt>
                <c:pt idx="38">
                  <c:v>0.15732192956903709</c:v>
                </c:pt>
                <c:pt idx="39">
                  <c:v>0.16021902650588957</c:v>
                </c:pt>
                <c:pt idx="40">
                  <c:v>0.16317772748151252</c:v>
                </c:pt>
                <c:pt idx="41">
                  <c:v>0.16603547369179622</c:v>
                </c:pt>
                <c:pt idx="42">
                  <c:v>0.16889868290017923</c:v>
                </c:pt>
                <c:pt idx="43">
                  <c:v>0.17169315173036506</c:v>
                </c:pt>
                <c:pt idx="44">
                  <c:v>0.17431332387958623</c:v>
                </c:pt>
                <c:pt idx="45">
                  <c:v>0.17671731641364785</c:v>
                </c:pt>
                <c:pt idx="46">
                  <c:v>0.17909997304974332</c:v>
                </c:pt>
                <c:pt idx="47">
                  <c:v>0.18125290931710758</c:v>
                </c:pt>
                <c:pt idx="48">
                  <c:v>0.18328023144455716</c:v>
                </c:pt>
                <c:pt idx="49">
                  <c:v>0.18529811530727008</c:v>
                </c:pt>
                <c:pt idx="50">
                  <c:v>0.18739093554677885</c:v>
                </c:pt>
                <c:pt idx="51">
                  <c:v>0.18956642628936324</c:v>
                </c:pt>
                <c:pt idx="52">
                  <c:v>0.1917889916149951</c:v>
                </c:pt>
                <c:pt idx="53">
                  <c:v>0.19412039263383665</c:v>
                </c:pt>
                <c:pt idx="54">
                  <c:v>0.19661347536292639</c:v>
                </c:pt>
                <c:pt idx="55">
                  <c:v>0.19932396206888042</c:v>
                </c:pt>
                <c:pt idx="56">
                  <c:v>0.2020883780584411</c:v>
                </c:pt>
                <c:pt idx="57">
                  <c:v>0.20501420840062481</c:v>
                </c:pt>
                <c:pt idx="58">
                  <c:v>0.20822530455571286</c:v>
                </c:pt>
                <c:pt idx="59">
                  <c:v>0.21187349430309566</c:v>
                </c:pt>
                <c:pt idx="60">
                  <c:v>0.21606322842846867</c:v>
                </c:pt>
                <c:pt idx="61">
                  <c:v>0.22048723895884548</c:v>
                </c:pt>
                <c:pt idx="62">
                  <c:v>0.22532641621293475</c:v>
                </c:pt>
                <c:pt idx="63">
                  <c:v>0.23061304215709605</c:v>
                </c:pt>
                <c:pt idx="64">
                  <c:v>0.23637082221033423</c:v>
                </c:pt>
                <c:pt idx="65">
                  <c:v>0.24262564782175636</c:v>
                </c:pt>
                <c:pt idx="66">
                  <c:v>0.24798596707327525</c:v>
                </c:pt>
                <c:pt idx="67">
                  <c:v>0.25353898174466988</c:v>
                </c:pt>
                <c:pt idx="68">
                  <c:v>0.25933739632601827</c:v>
                </c:pt>
                <c:pt idx="69">
                  <c:v>0.26545934039880431</c:v>
                </c:pt>
                <c:pt idx="70">
                  <c:v>0.27199033400161099</c:v>
                </c:pt>
                <c:pt idx="71">
                  <c:v>0.28158274198703964</c:v>
                </c:pt>
                <c:pt idx="72">
                  <c:v>0.29178456277170284</c:v>
                </c:pt>
                <c:pt idx="73">
                  <c:v>0.30257309640361596</c:v>
                </c:pt>
                <c:pt idx="74">
                  <c:v>0.31391158469331748</c:v>
                </c:pt>
                <c:pt idx="75">
                  <c:v>0.32579541461208916</c:v>
                </c:pt>
                <c:pt idx="76">
                  <c:v>0.33663315132482807</c:v>
                </c:pt>
                <c:pt idx="77">
                  <c:v>0.34774567421961944</c:v>
                </c:pt>
                <c:pt idx="78">
                  <c:v>0.35910626045173311</c:v>
                </c:pt>
                <c:pt idx="79">
                  <c:v>0.37061911041581103</c:v>
                </c:pt>
                <c:pt idx="80">
                  <c:v>0.38221587149763059</c:v>
                </c:pt>
                <c:pt idx="81">
                  <c:v>0.39176023919514907</c:v>
                </c:pt>
                <c:pt idx="82">
                  <c:v>0.40106831626544348</c:v>
                </c:pt>
                <c:pt idx="83">
                  <c:v>0.41023091027451403</c:v>
                </c:pt>
                <c:pt idx="84">
                  <c:v>0.41938696368367806</c:v>
                </c:pt>
                <c:pt idx="85">
                  <c:v>0.42866916069323852</c:v>
                </c:pt>
                <c:pt idx="86">
                  <c:v>0.43712763663913068</c:v>
                </c:pt>
                <c:pt idx="87">
                  <c:v>0.44557317801328072</c:v>
                </c:pt>
                <c:pt idx="88">
                  <c:v>0.45412780046281992</c:v>
                </c:pt>
                <c:pt idx="89">
                  <c:v>0.46293943528786957</c:v>
                </c:pt>
                <c:pt idx="90">
                  <c:v>0.47215561407768791</c:v>
                </c:pt>
                <c:pt idx="91">
                  <c:v>0.48059204430710623</c:v>
                </c:pt>
                <c:pt idx="92">
                  <c:v>0.48929925685026326</c:v>
                </c:pt>
                <c:pt idx="93">
                  <c:v>0.49843142911501642</c:v>
                </c:pt>
                <c:pt idx="94">
                  <c:v>0.5081555052265625</c:v>
                </c:pt>
                <c:pt idx="95">
                  <c:v>0.51862764107604686</c:v>
                </c:pt>
                <c:pt idx="96">
                  <c:v>0.52836720754366795</c:v>
                </c:pt>
                <c:pt idx="97">
                  <c:v>0.53853842542648767</c:v>
                </c:pt>
                <c:pt idx="98">
                  <c:v>0.5493068528071402</c:v>
                </c:pt>
                <c:pt idx="99">
                  <c:v>0.56094122762416709</c:v>
                </c:pt>
                <c:pt idx="100">
                  <c:v>0.57370559741861815</c:v>
                </c:pt>
                <c:pt idx="101">
                  <c:v>0.58576487844634118</c:v>
                </c:pt>
                <c:pt idx="102">
                  <c:v>0.59846192252780428</c:v>
                </c:pt>
                <c:pt idx="103">
                  <c:v>0.61175647888966966</c:v>
                </c:pt>
                <c:pt idx="104">
                  <c:v>0.62546190724355311</c:v>
                </c:pt>
                <c:pt idx="105">
                  <c:v>0.63947218931184224</c:v>
                </c:pt>
                <c:pt idx="106">
                  <c:v>0.65168610511219316</c:v>
                </c:pt>
                <c:pt idx="107">
                  <c:v>0.66363623049802278</c:v>
                </c:pt>
                <c:pt idx="108">
                  <c:v>0.67529423306171832</c:v>
                </c:pt>
                <c:pt idx="109">
                  <c:v>0.68663226894159957</c:v>
                </c:pt>
                <c:pt idx="110">
                  <c:v>0.69774720542443502</c:v>
                </c:pt>
                <c:pt idx="111">
                  <c:v>0.70615102296623622</c:v>
                </c:pt>
                <c:pt idx="112">
                  <c:v>0.71367215730303291</c:v>
                </c:pt>
                <c:pt idx="113">
                  <c:v>0.72074174792001122</c:v>
                </c:pt>
                <c:pt idx="114">
                  <c:v>0.72791899226950241</c:v>
                </c:pt>
                <c:pt idx="115">
                  <c:v>0.73566716901186424</c:v>
                </c:pt>
                <c:pt idx="116">
                  <c:v>0.74110918719832997</c:v>
                </c:pt>
                <c:pt idx="117">
                  <c:v>0.74649835319726265</c:v>
                </c:pt>
                <c:pt idx="118">
                  <c:v>0.75228296140713558</c:v>
                </c:pt>
                <c:pt idx="119">
                  <c:v>0.7589788469211769</c:v>
                </c:pt>
                <c:pt idx="120">
                  <c:v>0.76697570321603503</c:v>
                </c:pt>
                <c:pt idx="121">
                  <c:v>0.77312322902729247</c:v>
                </c:pt>
                <c:pt idx="122">
                  <c:v>0.78002229145932733</c:v>
                </c:pt>
                <c:pt idx="123">
                  <c:v>0.78768201060509391</c:v>
                </c:pt>
                <c:pt idx="124">
                  <c:v>0.79603688064981026</c:v>
                </c:pt>
                <c:pt idx="125">
                  <c:v>0.80515260617150797</c:v>
                </c:pt>
                <c:pt idx="126">
                  <c:v>0.81154300314562411</c:v>
                </c:pt>
                <c:pt idx="127">
                  <c:v>0.81800887335643835</c:v>
                </c:pt>
                <c:pt idx="128">
                  <c:v>0.82470813266206666</c:v>
                </c:pt>
                <c:pt idx="129">
                  <c:v>0.83172264128859641</c:v>
                </c:pt>
                <c:pt idx="130">
                  <c:v>0.83915574110248092</c:v>
                </c:pt>
                <c:pt idx="131">
                  <c:v>0.84346488106349504</c:v>
                </c:pt>
                <c:pt idx="132">
                  <c:v>0.84734888800773556</c:v>
                </c:pt>
                <c:pt idx="133">
                  <c:v>0.85107549179678288</c:v>
                </c:pt>
                <c:pt idx="134">
                  <c:v>0.85508983277267014</c:v>
                </c:pt>
                <c:pt idx="135">
                  <c:v>0.85989483128627286</c:v>
                </c:pt>
                <c:pt idx="136">
                  <c:v>0.861946377393779</c:v>
                </c:pt>
                <c:pt idx="137">
                  <c:v>0.86379213041720704</c:v>
                </c:pt>
                <c:pt idx="138">
                  <c:v>0.86572347211568046</c:v>
                </c:pt>
                <c:pt idx="139">
                  <c:v>0.86815697578821971</c:v>
                </c:pt>
                <c:pt idx="140">
                  <c:v>0.87160907632842688</c:v>
                </c:pt>
                <c:pt idx="141">
                  <c:v>0.87191851910376406</c:v>
                </c:pt>
                <c:pt idx="142">
                  <c:v>0.87219065867114365</c:v>
                </c:pt>
                <c:pt idx="143">
                  <c:v>0.87301737908193511</c:v>
                </c:pt>
                <c:pt idx="144">
                  <c:v>0.87485295706565491</c:v>
                </c:pt>
                <c:pt idx="145">
                  <c:v>0.8779183178238632</c:v>
                </c:pt>
                <c:pt idx="146">
                  <c:v>0.87759843807306892</c:v>
                </c:pt>
                <c:pt idx="147">
                  <c:v>0.87785360262556522</c:v>
                </c:pt>
                <c:pt idx="148">
                  <c:v>0.87886492623126733</c:v>
                </c:pt>
                <c:pt idx="149">
                  <c:v>0.88069759615371535</c:v>
                </c:pt>
                <c:pt idx="150">
                  <c:v>0.88341872091946549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2-48CA-BABF-7AB037C5C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140920"/>
        <c:axId val="625138680"/>
      </c:lineChart>
      <c:catAx>
        <c:axId val="625140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25138680"/>
        <c:crosses val="autoZero"/>
        <c:auto val="1"/>
        <c:lblAlgn val="ctr"/>
        <c:lblOffset val="100"/>
        <c:noMultiLvlLbl val="0"/>
      </c:catAx>
      <c:valAx>
        <c:axId val="62513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CL"/>
          </a:p>
        </c:txPr>
        <c:crossAx val="625140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8E06035-50E9-48D1-82F4-94E70A9F6209}">
  <sheetPr/>
  <sheetViews>
    <sheetView zoomScale="9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78A0A92-4F01-40E4-9B6E-AB95C7B661AF}">
  <sheetPr/>
  <sheetViews>
    <sheetView zoomScale="8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3A1ED73-A0B9-4D2F-B6CD-D77F93C3B65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0955" cy="6089579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65E267-9BB3-4CAB-9BD9-ECEB1B0ACC3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C9E02-1A28-438A-95D1-2FD812E564C0}">
  <sheetPr>
    <tabColor theme="3" tint="0.39997558519241921"/>
  </sheetPr>
  <dimension ref="A1:EX756"/>
  <sheetViews>
    <sheetView tabSelected="1" zoomScaleNormal="100" workbookViewId="0">
      <pane xSplit="1" ySplit="2" topLeftCell="B3" activePane="bottomRight" state="frozen"/>
      <selection activeCell="N4" sqref="N4"/>
      <selection pane="topRight" activeCell="N4" sqref="N4"/>
      <selection pane="bottomLeft" activeCell="N4" sqref="N4"/>
      <selection pane="bottomRight" activeCell="BP115" sqref="BP115"/>
    </sheetView>
  </sheetViews>
  <sheetFormatPr baseColWidth="10" defaultColWidth="9.140625" defaultRowHeight="14.1" customHeight="1" x14ac:dyDescent="0.2"/>
  <cols>
    <col min="1" max="1" width="25.28515625" style="1" customWidth="1"/>
    <col min="2" max="22" width="11.7109375" style="1" customWidth="1"/>
    <col min="23" max="58" width="9.7109375" style="1" customWidth="1"/>
    <col min="59" max="72" width="11.85546875" style="1" bestFit="1" customWidth="1"/>
    <col min="73" max="121" width="12" style="1" bestFit="1" customWidth="1"/>
    <col min="122" max="152" width="10.85546875" style="1" bestFit="1" customWidth="1"/>
    <col min="153" max="16384" width="9.140625" style="1"/>
  </cols>
  <sheetData>
    <row r="1" spans="1:152" s="2" customFormat="1" ht="15" customHeight="1" x14ac:dyDescent="0.2">
      <c r="A1" s="22" t="s">
        <v>22</v>
      </c>
      <c r="B1" s="24" t="s">
        <v>23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</row>
    <row r="2" spans="1:152" s="4" customFormat="1" ht="15.75" customHeight="1" x14ac:dyDescent="0.2">
      <c r="A2" s="23"/>
      <c r="B2" s="3">
        <v>1950</v>
      </c>
      <c r="C2" s="3">
        <v>1951</v>
      </c>
      <c r="D2" s="3">
        <v>1952</v>
      </c>
      <c r="E2" s="3">
        <v>1953</v>
      </c>
      <c r="F2" s="3">
        <v>1954</v>
      </c>
      <c r="G2" s="3">
        <v>1955</v>
      </c>
      <c r="H2" s="3">
        <v>1956</v>
      </c>
      <c r="I2" s="3">
        <v>1957</v>
      </c>
      <c r="J2" s="3">
        <v>1958</v>
      </c>
      <c r="K2" s="3">
        <v>1959</v>
      </c>
      <c r="L2" s="3">
        <v>1960</v>
      </c>
      <c r="M2" s="3">
        <v>1961</v>
      </c>
      <c r="N2" s="3">
        <v>1962</v>
      </c>
      <c r="O2" s="3">
        <v>1963</v>
      </c>
      <c r="P2" s="3">
        <v>1964</v>
      </c>
      <c r="Q2" s="3">
        <v>1965</v>
      </c>
      <c r="R2" s="3">
        <v>1966</v>
      </c>
      <c r="S2" s="3">
        <v>1967</v>
      </c>
      <c r="T2" s="3">
        <v>1968</v>
      </c>
      <c r="U2" s="3">
        <v>1969</v>
      </c>
      <c r="V2" s="3">
        <v>1970</v>
      </c>
      <c r="W2" s="3">
        <v>1971</v>
      </c>
      <c r="X2" s="3">
        <v>1972</v>
      </c>
      <c r="Y2" s="3">
        <v>1973</v>
      </c>
      <c r="Z2" s="3">
        <v>1974</v>
      </c>
      <c r="AA2" s="3">
        <v>1975</v>
      </c>
      <c r="AB2" s="3">
        <v>1976</v>
      </c>
      <c r="AC2" s="3">
        <v>1977</v>
      </c>
      <c r="AD2" s="3">
        <v>1978</v>
      </c>
      <c r="AE2" s="3">
        <v>1979</v>
      </c>
      <c r="AF2" s="3">
        <v>1980</v>
      </c>
      <c r="AG2" s="3">
        <v>1981</v>
      </c>
      <c r="AH2" s="3">
        <v>1982</v>
      </c>
      <c r="AI2" s="3">
        <v>1983</v>
      </c>
      <c r="AJ2" s="3">
        <v>1984</v>
      </c>
      <c r="AK2" s="3">
        <v>1985</v>
      </c>
      <c r="AL2" s="3">
        <v>1986</v>
      </c>
      <c r="AM2" s="3">
        <v>1987</v>
      </c>
      <c r="AN2" s="3">
        <v>1988</v>
      </c>
      <c r="AO2" s="3">
        <v>1989</v>
      </c>
      <c r="AP2" s="3">
        <v>1990</v>
      </c>
      <c r="AQ2" s="3">
        <v>1991</v>
      </c>
      <c r="AR2" s="3">
        <v>1992</v>
      </c>
      <c r="AS2" s="3">
        <v>1993</v>
      </c>
      <c r="AT2" s="3">
        <v>1994</v>
      </c>
      <c r="AU2" s="3">
        <v>1995</v>
      </c>
      <c r="AV2" s="3">
        <v>1996</v>
      </c>
      <c r="AW2" s="3">
        <v>1997</v>
      </c>
      <c r="AX2" s="3">
        <v>1998</v>
      </c>
      <c r="AY2" s="3">
        <v>1999</v>
      </c>
      <c r="AZ2" s="3">
        <v>2000</v>
      </c>
      <c r="BA2" s="3">
        <v>2001</v>
      </c>
      <c r="BB2" s="3">
        <v>2002</v>
      </c>
      <c r="BC2" s="3">
        <v>2003</v>
      </c>
      <c r="BD2" s="3">
        <v>2004</v>
      </c>
      <c r="BE2" s="3">
        <v>2005</v>
      </c>
      <c r="BF2" s="3">
        <v>2006</v>
      </c>
      <c r="BG2" s="3">
        <v>2007</v>
      </c>
      <c r="BH2" s="3">
        <v>2008</v>
      </c>
      <c r="BI2" s="3">
        <v>2009</v>
      </c>
      <c r="BJ2" s="3">
        <v>2010</v>
      </c>
      <c r="BK2" s="3">
        <v>2011</v>
      </c>
      <c r="BL2" s="3">
        <v>2012</v>
      </c>
      <c r="BM2" s="3">
        <v>2013</v>
      </c>
      <c r="BN2" s="3">
        <v>2014</v>
      </c>
      <c r="BO2" s="3">
        <v>2015</v>
      </c>
      <c r="BP2" s="3">
        <v>2016</v>
      </c>
      <c r="BQ2" s="3">
        <v>2017</v>
      </c>
      <c r="BR2" s="3">
        <v>2018</v>
      </c>
      <c r="BS2" s="3">
        <v>2019</v>
      </c>
      <c r="BT2" s="3">
        <v>2020</v>
      </c>
      <c r="BU2" s="3">
        <v>2021</v>
      </c>
      <c r="BV2" s="3">
        <v>2022</v>
      </c>
      <c r="BW2" s="3">
        <v>2023</v>
      </c>
      <c r="BX2" s="3">
        <v>2024</v>
      </c>
      <c r="BY2" s="3">
        <v>2025</v>
      </c>
      <c r="BZ2" s="3">
        <v>2026</v>
      </c>
      <c r="CA2" s="3">
        <v>2027</v>
      </c>
      <c r="CB2" s="3">
        <v>2028</v>
      </c>
      <c r="CC2" s="3">
        <v>2029</v>
      </c>
      <c r="CD2" s="3">
        <v>2030</v>
      </c>
      <c r="CE2" s="3">
        <v>2031</v>
      </c>
      <c r="CF2" s="3">
        <v>2032</v>
      </c>
      <c r="CG2" s="3">
        <v>2033</v>
      </c>
      <c r="CH2" s="3">
        <v>2034</v>
      </c>
      <c r="CI2" s="3">
        <v>2035</v>
      </c>
      <c r="CJ2" s="3">
        <v>2036</v>
      </c>
      <c r="CK2" s="3">
        <v>2037</v>
      </c>
      <c r="CL2" s="3">
        <v>2038</v>
      </c>
      <c r="CM2" s="3">
        <v>2039</v>
      </c>
      <c r="CN2" s="3">
        <v>2040</v>
      </c>
      <c r="CO2" s="3">
        <v>2041</v>
      </c>
      <c r="CP2" s="3">
        <v>2042</v>
      </c>
      <c r="CQ2" s="3">
        <v>2043</v>
      </c>
      <c r="CR2" s="3">
        <v>2044</v>
      </c>
      <c r="CS2" s="3">
        <v>2045</v>
      </c>
      <c r="CT2" s="3">
        <v>2046</v>
      </c>
      <c r="CU2" s="3">
        <v>2047</v>
      </c>
      <c r="CV2" s="3">
        <v>2048</v>
      </c>
      <c r="CW2" s="3">
        <v>2049</v>
      </c>
      <c r="CX2" s="3">
        <v>2050</v>
      </c>
      <c r="CY2" s="3">
        <v>2051</v>
      </c>
      <c r="CZ2" s="3">
        <v>2052</v>
      </c>
      <c r="DA2" s="3">
        <v>2053</v>
      </c>
      <c r="DB2" s="3">
        <v>2054</v>
      </c>
      <c r="DC2" s="3">
        <v>2055</v>
      </c>
      <c r="DD2" s="3">
        <v>2056</v>
      </c>
      <c r="DE2" s="3">
        <v>2057</v>
      </c>
      <c r="DF2" s="3">
        <v>2058</v>
      </c>
      <c r="DG2" s="3">
        <v>2059</v>
      </c>
      <c r="DH2" s="3">
        <v>2060</v>
      </c>
      <c r="DI2" s="3">
        <v>2061</v>
      </c>
      <c r="DJ2" s="3">
        <v>2062</v>
      </c>
      <c r="DK2" s="3">
        <v>2063</v>
      </c>
      <c r="DL2" s="3">
        <v>2064</v>
      </c>
      <c r="DM2" s="3">
        <v>2065</v>
      </c>
      <c r="DN2" s="3">
        <v>2066</v>
      </c>
      <c r="DO2" s="3">
        <v>2067</v>
      </c>
      <c r="DP2" s="3">
        <v>2068</v>
      </c>
      <c r="DQ2" s="3">
        <v>2069</v>
      </c>
      <c r="DR2" s="3">
        <v>2070</v>
      </c>
      <c r="DS2" s="3">
        <v>2071</v>
      </c>
      <c r="DT2" s="3">
        <v>2072</v>
      </c>
      <c r="DU2" s="3">
        <v>2073</v>
      </c>
      <c r="DV2" s="3">
        <v>2074</v>
      </c>
      <c r="DW2" s="3">
        <v>2075</v>
      </c>
      <c r="DX2" s="3">
        <v>2076</v>
      </c>
      <c r="DY2" s="3">
        <v>2077</v>
      </c>
      <c r="DZ2" s="3">
        <v>2078</v>
      </c>
      <c r="EA2" s="3">
        <v>2079</v>
      </c>
      <c r="EB2" s="3">
        <v>2080</v>
      </c>
      <c r="EC2" s="3">
        <v>2081</v>
      </c>
      <c r="ED2" s="3">
        <v>2082</v>
      </c>
      <c r="EE2" s="3">
        <v>2083</v>
      </c>
      <c r="EF2" s="3">
        <v>2084</v>
      </c>
      <c r="EG2" s="3">
        <v>2085</v>
      </c>
      <c r="EH2" s="3">
        <v>2086</v>
      </c>
      <c r="EI2" s="3">
        <v>2087</v>
      </c>
      <c r="EJ2" s="3">
        <v>2088</v>
      </c>
      <c r="EK2" s="3">
        <v>2089</v>
      </c>
      <c r="EL2" s="3">
        <v>2090</v>
      </c>
      <c r="EM2" s="3">
        <v>2091</v>
      </c>
      <c r="EN2" s="3">
        <v>2092</v>
      </c>
      <c r="EO2" s="3">
        <v>2093</v>
      </c>
      <c r="EP2" s="3">
        <v>2094</v>
      </c>
      <c r="EQ2" s="3">
        <v>2095</v>
      </c>
      <c r="ER2" s="3">
        <v>2096</v>
      </c>
      <c r="ES2" s="3">
        <v>2097</v>
      </c>
      <c r="ET2" s="3">
        <v>2098</v>
      </c>
      <c r="EU2" s="3">
        <v>2099</v>
      </c>
      <c r="EV2" s="3">
        <v>2100</v>
      </c>
    </row>
    <row r="3" spans="1:152" s="11" customFormat="1" ht="24" customHeight="1" x14ac:dyDescent="0.2">
      <c r="A3" s="9" t="s">
        <v>25</v>
      </c>
      <c r="B3" s="10">
        <v>6598524.0000000019</v>
      </c>
      <c r="C3" s="10">
        <v>6729579.0000000009</v>
      </c>
      <c r="D3" s="10">
        <v>6869709.0000000009</v>
      </c>
      <c r="E3" s="10">
        <v>7016468.0000000009</v>
      </c>
      <c r="F3" s="10">
        <v>7167907.0000000019</v>
      </c>
      <c r="G3" s="10">
        <v>7322652</v>
      </c>
      <c r="H3" s="10">
        <v>7479849.9999999981</v>
      </c>
      <c r="I3" s="10">
        <v>7639204.9999999991</v>
      </c>
      <c r="J3" s="10">
        <v>7800877.0000000009</v>
      </c>
      <c r="K3" s="10">
        <v>7965331.0000000009</v>
      </c>
      <c r="L3" s="10">
        <v>8132990</v>
      </c>
      <c r="M3" s="10">
        <v>8303810.9999999981</v>
      </c>
      <c r="N3" s="10">
        <v>8476897</v>
      </c>
      <c r="O3" s="10">
        <v>8650387</v>
      </c>
      <c r="P3" s="10">
        <v>8821858</v>
      </c>
      <c r="Q3" s="10">
        <v>8989621.0000000019</v>
      </c>
      <c r="R3" s="10">
        <v>9152844.0000000019</v>
      </c>
      <c r="S3" s="10">
        <v>9312095</v>
      </c>
      <c r="T3" s="10">
        <v>9468845.0000000019</v>
      </c>
      <c r="U3" s="10">
        <v>9625312.0000000037</v>
      </c>
      <c r="V3" s="10">
        <v>9783133.9999999981</v>
      </c>
      <c r="W3" s="10">
        <v>9942727</v>
      </c>
      <c r="X3" s="10">
        <v>10103674</v>
      </c>
      <c r="Y3" s="10">
        <v>10265829.000000002</v>
      </c>
      <c r="Z3" s="10">
        <v>10428798</v>
      </c>
      <c r="AA3" s="10">
        <v>10592307</v>
      </c>
      <c r="AB3" s="10">
        <v>10756877.999999994</v>
      </c>
      <c r="AC3" s="10">
        <v>10922778.999999998</v>
      </c>
      <c r="AD3" s="10">
        <v>11089164.999999998</v>
      </c>
      <c r="AE3" s="10">
        <v>11254877</v>
      </c>
      <c r="AF3" s="10">
        <v>11419348</v>
      </c>
      <c r="AG3" s="10">
        <v>11582014.000000004</v>
      </c>
      <c r="AH3" s="10">
        <v>11743910.999999998</v>
      </c>
      <c r="AI3" s="10">
        <v>11907960</v>
      </c>
      <c r="AJ3" s="10">
        <v>12078134.999999998</v>
      </c>
      <c r="AK3" s="10">
        <v>12257236</v>
      </c>
      <c r="AL3" s="10">
        <v>12445822.999999998</v>
      </c>
      <c r="AM3" s="10">
        <v>12642924</v>
      </c>
      <c r="AN3" s="10">
        <v>12847708.000000004</v>
      </c>
      <c r="AO3" s="10">
        <v>13058758</v>
      </c>
      <c r="AP3" s="10">
        <v>13274623.000000002</v>
      </c>
      <c r="AQ3" s="10">
        <v>13495258.000000002</v>
      </c>
      <c r="AR3" s="10">
        <v>13719819.000000002</v>
      </c>
      <c r="AS3" s="10">
        <v>13944937.000000002</v>
      </c>
      <c r="AT3" s="10">
        <v>14166339.999999996</v>
      </c>
      <c r="AU3" s="10">
        <v>14380865.999999998</v>
      </c>
      <c r="AV3" s="10">
        <v>14587369.999999998</v>
      </c>
      <c r="AW3" s="10">
        <v>14786219.999999996</v>
      </c>
      <c r="AX3" s="10">
        <v>14977732.999999996</v>
      </c>
      <c r="AY3" s="10">
        <v>15162800</v>
      </c>
      <c r="AZ3" s="10">
        <v>15342353</v>
      </c>
      <c r="BA3" s="10">
        <v>15516113.000000007</v>
      </c>
      <c r="BB3" s="10">
        <v>15684409.000000002</v>
      </c>
      <c r="BC3" s="10">
        <v>15849651.999999998</v>
      </c>
      <c r="BD3" s="10">
        <v>16014971.000000002</v>
      </c>
      <c r="BE3" s="10">
        <v>16182721.000000004</v>
      </c>
      <c r="BF3" s="10">
        <v>16354504</v>
      </c>
      <c r="BG3" s="10">
        <v>16530194.999999996</v>
      </c>
      <c r="BH3" s="10">
        <v>16708257.999999998</v>
      </c>
      <c r="BI3" s="10">
        <v>16886185.999999993</v>
      </c>
      <c r="BJ3" s="10">
        <v>17062536</v>
      </c>
      <c r="BK3" s="10">
        <v>17233575.999999996</v>
      </c>
      <c r="BL3" s="10">
        <v>17400346.999999993</v>
      </c>
      <c r="BM3" s="10">
        <v>17571507</v>
      </c>
      <c r="BN3" s="10">
        <v>17758959</v>
      </c>
      <c r="BO3" s="10">
        <v>17969353.000000004</v>
      </c>
      <c r="BP3" s="10">
        <v>18209068</v>
      </c>
      <c r="BQ3" s="10">
        <v>18470439.000000004</v>
      </c>
      <c r="BR3" s="10">
        <v>18729160</v>
      </c>
      <c r="BS3" s="10">
        <v>18952038</v>
      </c>
      <c r="BT3" s="29">
        <v>19116200.999999996</v>
      </c>
      <c r="BU3" s="10">
        <v>19212361.000000004</v>
      </c>
      <c r="BV3" s="10">
        <v>19250195</v>
      </c>
      <c r="BW3" s="10">
        <v>19249346.999999993</v>
      </c>
      <c r="BX3" s="10">
        <v>19238994.000000004</v>
      </c>
      <c r="BY3" s="10">
        <v>19240992.999999996</v>
      </c>
      <c r="BZ3" s="10">
        <v>19260474</v>
      </c>
      <c r="CA3" s="10">
        <v>19292750</v>
      </c>
      <c r="CB3" s="10">
        <v>19337991</v>
      </c>
      <c r="CC3" s="10">
        <v>19393833</v>
      </c>
      <c r="CD3" s="10">
        <v>19458102.999999996</v>
      </c>
      <c r="CE3" s="10">
        <v>19532747</v>
      </c>
      <c r="CF3" s="10">
        <v>19618418.999999993</v>
      </c>
      <c r="CG3" s="10">
        <v>19709549.999999996</v>
      </c>
      <c r="CH3" s="10">
        <v>19798458</v>
      </c>
      <c r="CI3" s="10">
        <v>19879424.999999996</v>
      </c>
      <c r="CJ3" s="10">
        <v>19950370.000000004</v>
      </c>
      <c r="CK3" s="10">
        <v>20012201</v>
      </c>
      <c r="CL3" s="10">
        <v>20065864.999999996</v>
      </c>
      <c r="CM3" s="10">
        <v>20113500.999999996</v>
      </c>
      <c r="CN3" s="10">
        <v>20156644.000000004</v>
      </c>
      <c r="CO3" s="10">
        <v>20195136</v>
      </c>
      <c r="CP3" s="10">
        <v>20228167.000000004</v>
      </c>
      <c r="CQ3" s="10">
        <v>20255944.000000004</v>
      </c>
      <c r="CR3" s="10">
        <v>20278713.000000004</v>
      </c>
      <c r="CS3" s="10">
        <v>20296678.999999993</v>
      </c>
      <c r="CT3" s="10">
        <v>20309987</v>
      </c>
      <c r="CU3" s="10">
        <v>20318728.000000004</v>
      </c>
      <c r="CV3" s="10">
        <v>20323079</v>
      </c>
      <c r="CW3" s="10">
        <v>20323224.000000004</v>
      </c>
      <c r="CX3" s="10">
        <v>20319307</v>
      </c>
      <c r="CY3" s="10">
        <v>20311480.999999996</v>
      </c>
      <c r="CZ3" s="10">
        <v>20299863.000000004</v>
      </c>
      <c r="DA3" s="10">
        <v>20284453.999999996</v>
      </c>
      <c r="DB3" s="10">
        <v>20265233.999999993</v>
      </c>
      <c r="DC3" s="10">
        <v>20242224</v>
      </c>
      <c r="DD3" s="10">
        <v>20215514</v>
      </c>
      <c r="DE3" s="10">
        <v>20185268.000000004</v>
      </c>
      <c r="DF3" s="10">
        <v>20151673.000000004</v>
      </c>
      <c r="DG3" s="10">
        <v>20114941.000000004</v>
      </c>
      <c r="DH3" s="10">
        <v>20075264.000000004</v>
      </c>
      <c r="DI3" s="10">
        <v>20032773</v>
      </c>
      <c r="DJ3" s="10">
        <v>19987588.999999996</v>
      </c>
      <c r="DK3" s="10">
        <v>19939916.000000004</v>
      </c>
      <c r="DL3" s="10">
        <v>19889983.000000004</v>
      </c>
      <c r="DM3" s="10">
        <v>19837975</v>
      </c>
      <c r="DN3" s="10">
        <v>19784050</v>
      </c>
      <c r="DO3" s="10">
        <v>19728255</v>
      </c>
      <c r="DP3" s="10">
        <v>19670666.000000004</v>
      </c>
      <c r="DQ3" s="10">
        <v>19611291</v>
      </c>
      <c r="DR3" s="10">
        <v>19550134</v>
      </c>
      <c r="DS3" s="10">
        <v>19487325.000000004</v>
      </c>
      <c r="DT3" s="10">
        <v>19422934.999999993</v>
      </c>
      <c r="DU3" s="10">
        <v>19356964.999999993</v>
      </c>
      <c r="DV3" s="10">
        <v>19289382.999999996</v>
      </c>
      <c r="DW3" s="10">
        <v>19220207.999999996</v>
      </c>
      <c r="DX3" s="10">
        <v>19149482</v>
      </c>
      <c r="DY3" s="10">
        <v>19077327</v>
      </c>
      <c r="DZ3" s="10">
        <v>19003927.999999996</v>
      </c>
      <c r="EA3" s="10">
        <v>18929484</v>
      </c>
      <c r="EB3" s="10">
        <v>18854186</v>
      </c>
      <c r="EC3" s="10">
        <v>18778156.000000004</v>
      </c>
      <c r="ED3" s="10">
        <v>18701480.000000004</v>
      </c>
      <c r="EE3" s="10">
        <v>18624245</v>
      </c>
      <c r="EF3" s="10">
        <v>18546505</v>
      </c>
      <c r="EG3" s="10">
        <v>18468353</v>
      </c>
      <c r="EH3" s="10">
        <v>18389883</v>
      </c>
      <c r="EI3" s="10">
        <v>18311231.999999996</v>
      </c>
      <c r="EJ3" s="10">
        <v>18232557</v>
      </c>
      <c r="EK3" s="10">
        <v>18154033.999999996</v>
      </c>
      <c r="EL3" s="10">
        <v>18075820.999999996</v>
      </c>
      <c r="EM3" s="10">
        <v>17998040</v>
      </c>
      <c r="EN3" s="10">
        <v>17920795</v>
      </c>
      <c r="EO3" s="10">
        <v>17844160.000000004</v>
      </c>
      <c r="EP3" s="10">
        <v>17768216</v>
      </c>
      <c r="EQ3" s="10">
        <v>17693039</v>
      </c>
      <c r="ER3" s="10">
        <v>17618722</v>
      </c>
      <c r="ES3" s="10">
        <v>17545372.999999996</v>
      </c>
      <c r="ET3" s="10">
        <v>17473110.999999996</v>
      </c>
      <c r="EU3" s="10">
        <v>17402046</v>
      </c>
      <c r="EV3" s="10">
        <v>17332346.999999996</v>
      </c>
    </row>
    <row r="4" spans="1:152" ht="14.1" customHeight="1" x14ac:dyDescent="0.2">
      <c r="A4" s="7" t="s">
        <v>0</v>
      </c>
      <c r="B4" s="12">
        <v>953899</v>
      </c>
      <c r="C4" s="12">
        <v>987498</v>
      </c>
      <c r="D4" s="12">
        <v>1026800</v>
      </c>
      <c r="E4" s="12">
        <v>1064244</v>
      </c>
      <c r="F4" s="12">
        <v>1096709</v>
      </c>
      <c r="G4" s="12">
        <v>1124905</v>
      </c>
      <c r="H4" s="12">
        <v>1161396</v>
      </c>
      <c r="I4" s="12">
        <v>1183098</v>
      </c>
      <c r="J4" s="12">
        <v>1196157</v>
      </c>
      <c r="K4" s="12">
        <v>1207398</v>
      </c>
      <c r="L4" s="12">
        <v>1221902</v>
      </c>
      <c r="M4" s="12">
        <v>1231873</v>
      </c>
      <c r="N4" s="12">
        <v>1248401</v>
      </c>
      <c r="O4" s="12">
        <v>1268672</v>
      </c>
      <c r="P4" s="12">
        <v>1286550</v>
      </c>
      <c r="Q4" s="12">
        <v>1298079</v>
      </c>
      <c r="R4" s="12">
        <v>1313033</v>
      </c>
      <c r="S4" s="12">
        <v>1316827</v>
      </c>
      <c r="T4" s="12">
        <v>1312531</v>
      </c>
      <c r="U4" s="12">
        <v>1305875</v>
      </c>
      <c r="V4" s="12">
        <v>1301128</v>
      </c>
      <c r="W4" s="12">
        <v>1293505</v>
      </c>
      <c r="X4" s="12">
        <v>1288074</v>
      </c>
      <c r="Y4" s="12">
        <v>1284975</v>
      </c>
      <c r="Z4" s="12">
        <v>1283168</v>
      </c>
      <c r="AA4" s="12">
        <v>1282036</v>
      </c>
      <c r="AB4" s="12">
        <v>1281635</v>
      </c>
      <c r="AC4" s="12">
        <v>1283645</v>
      </c>
      <c r="AD4" s="12">
        <v>1287064</v>
      </c>
      <c r="AE4" s="12">
        <v>1290522</v>
      </c>
      <c r="AF4" s="12">
        <v>1293275</v>
      </c>
      <c r="AG4" s="12">
        <v>1299816</v>
      </c>
      <c r="AH4" s="12">
        <v>1301291</v>
      </c>
      <c r="AI4" s="12">
        <v>1300831</v>
      </c>
      <c r="AJ4" s="12">
        <v>1303702</v>
      </c>
      <c r="AK4" s="12">
        <v>1313666</v>
      </c>
      <c r="AL4" s="12">
        <v>1322612</v>
      </c>
      <c r="AM4" s="12">
        <v>1341982</v>
      </c>
      <c r="AN4" s="12">
        <v>1368126</v>
      </c>
      <c r="AO4" s="12">
        <v>1394722</v>
      </c>
      <c r="AP4" s="12">
        <v>1417470</v>
      </c>
      <c r="AQ4" s="12">
        <v>1445250</v>
      </c>
      <c r="AR4" s="12">
        <v>1462060</v>
      </c>
      <c r="AS4" s="12">
        <v>1468909</v>
      </c>
      <c r="AT4" s="12">
        <v>1467634</v>
      </c>
      <c r="AU4" s="12">
        <v>1459639</v>
      </c>
      <c r="AV4" s="12">
        <v>1446073</v>
      </c>
      <c r="AW4" s="12">
        <v>1421185</v>
      </c>
      <c r="AX4" s="12">
        <v>1389132</v>
      </c>
      <c r="AY4" s="12">
        <v>1355302</v>
      </c>
      <c r="AZ4" s="12">
        <v>1323269</v>
      </c>
      <c r="BA4" s="12">
        <v>1279622</v>
      </c>
      <c r="BB4" s="12">
        <v>1250461</v>
      </c>
      <c r="BC4" s="12">
        <v>1232375</v>
      </c>
      <c r="BD4" s="12">
        <v>1220303</v>
      </c>
      <c r="BE4" s="12">
        <v>1210669</v>
      </c>
      <c r="BF4" s="12">
        <v>1208005</v>
      </c>
      <c r="BG4" s="12">
        <v>1209337</v>
      </c>
      <c r="BH4" s="12">
        <v>1213016</v>
      </c>
      <c r="BI4" s="12">
        <v>1218121</v>
      </c>
      <c r="BJ4" s="12">
        <v>1224228</v>
      </c>
      <c r="BK4" s="12">
        <v>1239895</v>
      </c>
      <c r="BL4" s="12">
        <v>1246903</v>
      </c>
      <c r="BM4" s="12">
        <v>1247702</v>
      </c>
      <c r="BN4" s="12">
        <v>1245008</v>
      </c>
      <c r="BO4" s="12">
        <v>1241297</v>
      </c>
      <c r="BP4" s="12">
        <v>1234812</v>
      </c>
      <c r="BQ4" s="12">
        <v>1221140</v>
      </c>
      <c r="BR4" s="12">
        <v>1202884</v>
      </c>
      <c r="BS4" s="12">
        <v>1182968</v>
      </c>
      <c r="BT4" s="30">
        <v>1162222</v>
      </c>
      <c r="BU4" s="12">
        <v>1133472</v>
      </c>
      <c r="BV4" s="12">
        <v>1120106</v>
      </c>
      <c r="BW4" s="12">
        <v>1115963</v>
      </c>
      <c r="BX4" s="12">
        <v>1112116</v>
      </c>
      <c r="BY4" s="12">
        <v>1103052</v>
      </c>
      <c r="BZ4" s="12">
        <v>1102162</v>
      </c>
      <c r="CA4" s="12">
        <v>1090050</v>
      </c>
      <c r="CB4" s="12">
        <v>1070664</v>
      </c>
      <c r="CC4" s="12">
        <v>1051953</v>
      </c>
      <c r="CD4" s="12">
        <v>1039414</v>
      </c>
      <c r="CE4" s="12">
        <v>1024569</v>
      </c>
      <c r="CF4" s="12">
        <v>1016604</v>
      </c>
      <c r="CG4" s="12">
        <v>1013973</v>
      </c>
      <c r="CH4" s="12">
        <v>1012119</v>
      </c>
      <c r="CI4" s="12">
        <v>1007824</v>
      </c>
      <c r="CJ4" s="12">
        <v>1005199</v>
      </c>
      <c r="CK4" s="12">
        <v>999980</v>
      </c>
      <c r="CL4" s="12">
        <v>992786</v>
      </c>
      <c r="CM4" s="12">
        <v>985630</v>
      </c>
      <c r="CN4" s="12">
        <v>979724</v>
      </c>
      <c r="CO4" s="12">
        <v>974074</v>
      </c>
      <c r="CP4" s="12">
        <v>970728</v>
      </c>
      <c r="CQ4" s="12">
        <v>968921</v>
      </c>
      <c r="CR4" s="12">
        <v>967157</v>
      </c>
      <c r="CS4" s="12">
        <v>964360</v>
      </c>
      <c r="CT4" s="12">
        <v>962919</v>
      </c>
      <c r="CU4" s="12">
        <v>960463</v>
      </c>
      <c r="CV4" s="12">
        <v>956980</v>
      </c>
      <c r="CW4" s="12">
        <v>952707</v>
      </c>
      <c r="CX4" s="12">
        <v>947708</v>
      </c>
      <c r="CY4" s="12">
        <v>943002</v>
      </c>
      <c r="CZ4" s="12">
        <v>937509</v>
      </c>
      <c r="DA4" s="12">
        <v>931333</v>
      </c>
      <c r="DB4" s="12">
        <v>924534</v>
      </c>
      <c r="DC4" s="12">
        <v>917075</v>
      </c>
      <c r="DD4" s="12">
        <v>909174</v>
      </c>
      <c r="DE4" s="12">
        <v>901872</v>
      </c>
      <c r="DF4" s="12">
        <v>894919</v>
      </c>
      <c r="DG4" s="12">
        <v>887982</v>
      </c>
      <c r="DH4" s="12">
        <v>880725</v>
      </c>
      <c r="DI4" s="12">
        <v>874097</v>
      </c>
      <c r="DJ4" s="12">
        <v>868223</v>
      </c>
      <c r="DK4" s="12">
        <v>862781</v>
      </c>
      <c r="DL4" s="12">
        <v>857465</v>
      </c>
      <c r="DM4" s="12">
        <v>852006</v>
      </c>
      <c r="DN4" s="12">
        <v>848140</v>
      </c>
      <c r="DO4" s="12">
        <v>844269</v>
      </c>
      <c r="DP4" s="12">
        <v>840340</v>
      </c>
      <c r="DQ4" s="12">
        <v>836357</v>
      </c>
      <c r="DR4" s="12">
        <v>832296</v>
      </c>
      <c r="DS4" s="12">
        <v>829568</v>
      </c>
      <c r="DT4" s="12">
        <v>826880</v>
      </c>
      <c r="DU4" s="12">
        <v>824150</v>
      </c>
      <c r="DV4" s="12">
        <v>821206</v>
      </c>
      <c r="DW4" s="12">
        <v>817855</v>
      </c>
      <c r="DX4" s="12">
        <v>815466</v>
      </c>
      <c r="DY4" s="12">
        <v>812995</v>
      </c>
      <c r="DZ4" s="12">
        <v>810338</v>
      </c>
      <c r="EA4" s="12">
        <v>807430</v>
      </c>
      <c r="EB4" s="12">
        <v>804165</v>
      </c>
      <c r="EC4" s="12">
        <v>801557</v>
      </c>
      <c r="ED4" s="12">
        <v>799263</v>
      </c>
      <c r="EE4" s="12">
        <v>797000</v>
      </c>
      <c r="EF4" s="12">
        <v>794316</v>
      </c>
      <c r="EG4" s="12">
        <v>790788</v>
      </c>
      <c r="EH4" s="12">
        <v>787995</v>
      </c>
      <c r="EI4" s="12">
        <v>784705</v>
      </c>
      <c r="EJ4" s="12">
        <v>780926</v>
      </c>
      <c r="EK4" s="12">
        <v>776733</v>
      </c>
      <c r="EL4" s="12">
        <v>772055</v>
      </c>
      <c r="EM4" s="12">
        <v>767820</v>
      </c>
      <c r="EN4" s="12">
        <v>764033</v>
      </c>
      <c r="EO4" s="12">
        <v>760378</v>
      </c>
      <c r="EP4" s="12">
        <v>756462</v>
      </c>
      <c r="EQ4" s="12">
        <v>751974</v>
      </c>
      <c r="ER4" s="12">
        <v>748507</v>
      </c>
      <c r="ES4" s="12">
        <v>745169</v>
      </c>
      <c r="ET4" s="12">
        <v>741893</v>
      </c>
      <c r="EU4" s="12">
        <v>738769</v>
      </c>
      <c r="EV4" s="12">
        <v>735895</v>
      </c>
    </row>
    <row r="5" spans="1:152" ht="14.1" customHeight="1" x14ac:dyDescent="0.2">
      <c r="A5" s="7" t="s">
        <v>1</v>
      </c>
      <c r="B5" s="12">
        <v>814972</v>
      </c>
      <c r="C5" s="12">
        <v>832209</v>
      </c>
      <c r="D5" s="12">
        <v>850464</v>
      </c>
      <c r="E5" s="12">
        <v>870103</v>
      </c>
      <c r="F5" s="12">
        <v>891469</v>
      </c>
      <c r="G5" s="12">
        <v>914780</v>
      </c>
      <c r="H5" s="12">
        <v>943419</v>
      </c>
      <c r="I5" s="12">
        <v>977824</v>
      </c>
      <c r="J5" s="12">
        <v>1016119</v>
      </c>
      <c r="K5" s="12">
        <v>1054356</v>
      </c>
      <c r="L5" s="12">
        <v>1087397</v>
      </c>
      <c r="M5" s="12">
        <v>1119362</v>
      </c>
      <c r="N5" s="12">
        <v>1144315</v>
      </c>
      <c r="O5" s="12">
        <v>1161881</v>
      </c>
      <c r="P5" s="12">
        <v>1174629</v>
      </c>
      <c r="Q5" s="12">
        <v>1186651</v>
      </c>
      <c r="R5" s="12">
        <v>1203107</v>
      </c>
      <c r="S5" s="12">
        <v>1220939</v>
      </c>
      <c r="T5" s="12">
        <v>1239511</v>
      </c>
      <c r="U5" s="12">
        <v>1256579</v>
      </c>
      <c r="V5" s="12">
        <v>1269083</v>
      </c>
      <c r="W5" s="12">
        <v>1278671</v>
      </c>
      <c r="X5" s="12">
        <v>1284065</v>
      </c>
      <c r="Y5" s="12">
        <v>1285134</v>
      </c>
      <c r="Z5" s="12">
        <v>1283118</v>
      </c>
      <c r="AA5" s="12">
        <v>1280090</v>
      </c>
      <c r="AB5" s="12">
        <v>1277655</v>
      </c>
      <c r="AC5" s="12">
        <v>1274595</v>
      </c>
      <c r="AD5" s="12">
        <v>1271208</v>
      </c>
      <c r="AE5" s="12">
        <v>1267866</v>
      </c>
      <c r="AF5" s="12">
        <v>1264982</v>
      </c>
      <c r="AG5" s="12">
        <v>1263480</v>
      </c>
      <c r="AH5" s="12">
        <v>1264872</v>
      </c>
      <c r="AI5" s="12">
        <v>1269097</v>
      </c>
      <c r="AJ5" s="12">
        <v>1274987</v>
      </c>
      <c r="AK5" s="12">
        <v>1280707</v>
      </c>
      <c r="AL5" s="12">
        <v>1285859</v>
      </c>
      <c r="AM5" s="12">
        <v>1289882</v>
      </c>
      <c r="AN5" s="12">
        <v>1293304</v>
      </c>
      <c r="AO5" s="12">
        <v>1298065</v>
      </c>
      <c r="AP5" s="12">
        <v>1306731</v>
      </c>
      <c r="AQ5" s="12">
        <v>1319686</v>
      </c>
      <c r="AR5" s="12">
        <v>1339111</v>
      </c>
      <c r="AS5" s="12">
        <v>1364019</v>
      </c>
      <c r="AT5" s="12">
        <v>1390651</v>
      </c>
      <c r="AU5" s="12">
        <v>1413546</v>
      </c>
      <c r="AV5" s="12">
        <v>1431879</v>
      </c>
      <c r="AW5" s="12">
        <v>1446576</v>
      </c>
      <c r="AX5" s="12">
        <v>1456302</v>
      </c>
      <c r="AY5" s="12">
        <v>1460003</v>
      </c>
      <c r="AZ5" s="12">
        <v>1457078</v>
      </c>
      <c r="BA5" s="12">
        <v>1448096</v>
      </c>
      <c r="BB5" s="12">
        <v>1427034</v>
      </c>
      <c r="BC5" s="12">
        <v>1395168</v>
      </c>
      <c r="BD5" s="12">
        <v>1357811</v>
      </c>
      <c r="BE5" s="12">
        <v>1322793</v>
      </c>
      <c r="BF5" s="12">
        <v>1293202</v>
      </c>
      <c r="BG5" s="12">
        <v>1267378</v>
      </c>
      <c r="BH5" s="12">
        <v>1246319</v>
      </c>
      <c r="BI5" s="12">
        <v>1229606</v>
      </c>
      <c r="BJ5" s="12">
        <v>1215910</v>
      </c>
      <c r="BK5" s="12">
        <v>1205931</v>
      </c>
      <c r="BL5" s="12">
        <v>1203645</v>
      </c>
      <c r="BM5" s="12">
        <v>1209149</v>
      </c>
      <c r="BN5" s="12">
        <v>1220128</v>
      </c>
      <c r="BO5" s="12">
        <v>1231960</v>
      </c>
      <c r="BP5" s="12">
        <v>1241772</v>
      </c>
      <c r="BQ5" s="12">
        <v>1253038</v>
      </c>
      <c r="BR5" s="12">
        <v>1262889</v>
      </c>
      <c r="BS5" s="12">
        <v>1267951</v>
      </c>
      <c r="BT5" s="30">
        <v>1265856</v>
      </c>
      <c r="BU5" s="12">
        <v>1260525</v>
      </c>
      <c r="BV5" s="12">
        <v>1242078</v>
      </c>
      <c r="BW5" s="12">
        <v>1212909</v>
      </c>
      <c r="BX5" s="12">
        <v>1179899</v>
      </c>
      <c r="BY5" s="12">
        <v>1151751</v>
      </c>
      <c r="BZ5" s="12">
        <v>1130066</v>
      </c>
      <c r="CA5" s="12">
        <v>1115605</v>
      </c>
      <c r="CB5" s="12">
        <v>1108222</v>
      </c>
      <c r="CC5" s="12">
        <v>1104489</v>
      </c>
      <c r="CD5" s="12">
        <v>1098996</v>
      </c>
      <c r="CE5" s="12">
        <v>1089765</v>
      </c>
      <c r="CF5" s="12">
        <v>1079022</v>
      </c>
      <c r="CG5" s="12">
        <v>1066818</v>
      </c>
      <c r="CH5" s="12">
        <v>1054215</v>
      </c>
      <c r="CI5" s="12">
        <v>1043036</v>
      </c>
      <c r="CJ5" s="12">
        <v>1034613</v>
      </c>
      <c r="CK5" s="12">
        <v>1027252.9999999999</v>
      </c>
      <c r="CL5" s="12">
        <v>1021191</v>
      </c>
      <c r="CM5" s="12">
        <v>1015928</v>
      </c>
      <c r="CN5" s="12">
        <v>1010458</v>
      </c>
      <c r="CO5" s="12">
        <v>1005677</v>
      </c>
      <c r="CP5" s="12">
        <v>1000050</v>
      </c>
      <c r="CQ5" s="12">
        <v>993718</v>
      </c>
      <c r="CR5" s="12">
        <v>987225</v>
      </c>
      <c r="CS5" s="12">
        <v>981358</v>
      </c>
      <c r="CT5" s="12">
        <v>977434</v>
      </c>
      <c r="CU5" s="12">
        <v>974006</v>
      </c>
      <c r="CV5" s="12">
        <v>971125</v>
      </c>
      <c r="CW5" s="12">
        <v>968479</v>
      </c>
      <c r="CX5" s="12">
        <v>965505</v>
      </c>
      <c r="CY5" s="12">
        <v>963202</v>
      </c>
      <c r="CZ5" s="12">
        <v>960473</v>
      </c>
      <c r="DA5" s="12">
        <v>957242</v>
      </c>
      <c r="DB5" s="12">
        <v>953411</v>
      </c>
      <c r="DC5" s="12">
        <v>948898</v>
      </c>
      <c r="DD5" s="12">
        <v>944781</v>
      </c>
      <c r="DE5" s="12">
        <v>939482</v>
      </c>
      <c r="DF5" s="12">
        <v>933079</v>
      </c>
      <c r="DG5" s="12">
        <v>925867</v>
      </c>
      <c r="DH5" s="12">
        <v>918302</v>
      </c>
      <c r="DI5" s="12">
        <v>911769</v>
      </c>
      <c r="DJ5" s="12">
        <v>904714</v>
      </c>
      <c r="DK5" s="12">
        <v>897281</v>
      </c>
      <c r="DL5" s="12">
        <v>889638</v>
      </c>
      <c r="DM5" s="12">
        <v>881994</v>
      </c>
      <c r="DN5" s="12">
        <v>875826</v>
      </c>
      <c r="DO5" s="12">
        <v>869875</v>
      </c>
      <c r="DP5" s="12">
        <v>864225</v>
      </c>
      <c r="DQ5" s="12">
        <v>858776</v>
      </c>
      <c r="DR5" s="12">
        <v>853310</v>
      </c>
      <c r="DS5" s="12">
        <v>849208</v>
      </c>
      <c r="DT5" s="12">
        <v>845195</v>
      </c>
      <c r="DU5" s="12">
        <v>841322</v>
      </c>
      <c r="DV5" s="12">
        <v>837516</v>
      </c>
      <c r="DW5" s="12">
        <v>833626</v>
      </c>
      <c r="DX5" s="12">
        <v>831044</v>
      </c>
      <c r="DY5" s="12">
        <v>828328</v>
      </c>
      <c r="DZ5" s="12">
        <v>825475</v>
      </c>
      <c r="EA5" s="12">
        <v>822449</v>
      </c>
      <c r="EB5" s="12">
        <v>819204</v>
      </c>
      <c r="EC5" s="12">
        <v>817079</v>
      </c>
      <c r="ED5" s="12">
        <v>814604</v>
      </c>
      <c r="EE5" s="12">
        <v>811834</v>
      </c>
      <c r="EF5" s="12">
        <v>808806</v>
      </c>
      <c r="EG5" s="12">
        <v>805535</v>
      </c>
      <c r="EH5" s="12">
        <v>803358</v>
      </c>
      <c r="EI5" s="12">
        <v>800997</v>
      </c>
      <c r="EJ5" s="12">
        <v>798462</v>
      </c>
      <c r="EK5" s="12">
        <v>795602</v>
      </c>
      <c r="EL5" s="12">
        <v>792179</v>
      </c>
      <c r="EM5" s="12">
        <v>789619</v>
      </c>
      <c r="EN5" s="12">
        <v>786440</v>
      </c>
      <c r="EO5" s="12">
        <v>782596</v>
      </c>
      <c r="EP5" s="12">
        <v>778188</v>
      </c>
      <c r="EQ5" s="12">
        <v>773461</v>
      </c>
      <c r="ER5" s="12">
        <v>770046</v>
      </c>
      <c r="ES5" s="12">
        <v>766204</v>
      </c>
      <c r="ET5" s="12">
        <v>762063</v>
      </c>
      <c r="EU5" s="12">
        <v>757752</v>
      </c>
      <c r="EV5" s="12">
        <v>753401</v>
      </c>
    </row>
    <row r="6" spans="1:152" ht="14.1" customHeight="1" x14ac:dyDescent="0.2">
      <c r="A6" s="8" t="s">
        <v>2</v>
      </c>
      <c r="B6" s="12">
        <v>741653</v>
      </c>
      <c r="C6" s="12">
        <v>747732</v>
      </c>
      <c r="D6" s="12">
        <v>756494</v>
      </c>
      <c r="E6" s="12">
        <v>768483</v>
      </c>
      <c r="F6" s="12">
        <v>783062</v>
      </c>
      <c r="G6" s="12">
        <v>798957</v>
      </c>
      <c r="H6" s="12">
        <v>813417</v>
      </c>
      <c r="I6" s="12">
        <v>830476</v>
      </c>
      <c r="J6" s="12">
        <v>849826</v>
      </c>
      <c r="K6" s="12">
        <v>872304</v>
      </c>
      <c r="L6" s="12">
        <v>899064</v>
      </c>
      <c r="M6" s="12">
        <v>930631</v>
      </c>
      <c r="N6" s="12">
        <v>966071</v>
      </c>
      <c r="O6" s="12">
        <v>1003895</v>
      </c>
      <c r="P6" s="12">
        <v>1040540.9999999999</v>
      </c>
      <c r="Q6" s="12">
        <v>1072110</v>
      </c>
      <c r="R6" s="12">
        <v>1096933</v>
      </c>
      <c r="S6" s="12">
        <v>1117721</v>
      </c>
      <c r="T6" s="12">
        <v>1135419</v>
      </c>
      <c r="U6" s="12">
        <v>1152369</v>
      </c>
      <c r="V6" s="12">
        <v>1170543</v>
      </c>
      <c r="W6" s="12">
        <v>1188450</v>
      </c>
      <c r="X6" s="12">
        <v>1207124</v>
      </c>
      <c r="Y6" s="12">
        <v>1225743</v>
      </c>
      <c r="Z6" s="12">
        <v>1242319</v>
      </c>
      <c r="AA6" s="12">
        <v>1254852</v>
      </c>
      <c r="AB6" s="12">
        <v>1262229</v>
      </c>
      <c r="AC6" s="12">
        <v>1266205</v>
      </c>
      <c r="AD6" s="12">
        <v>1267438</v>
      </c>
      <c r="AE6" s="12">
        <v>1267034</v>
      </c>
      <c r="AF6" s="12">
        <v>1265714</v>
      </c>
      <c r="AG6" s="12">
        <v>1262235</v>
      </c>
      <c r="AH6" s="12">
        <v>1258521</v>
      </c>
      <c r="AI6" s="12">
        <v>1254901</v>
      </c>
      <c r="AJ6" s="12">
        <v>1252211</v>
      </c>
      <c r="AK6" s="12">
        <v>1251530</v>
      </c>
      <c r="AL6" s="12">
        <v>1253222</v>
      </c>
      <c r="AM6" s="12">
        <v>1256906</v>
      </c>
      <c r="AN6" s="12">
        <v>1262361</v>
      </c>
      <c r="AO6" s="12">
        <v>1268503</v>
      </c>
      <c r="AP6" s="12">
        <v>1274037</v>
      </c>
      <c r="AQ6" s="12">
        <v>1277821</v>
      </c>
      <c r="AR6" s="12">
        <v>1281658</v>
      </c>
      <c r="AS6" s="12">
        <v>1285939</v>
      </c>
      <c r="AT6" s="12">
        <v>1292848</v>
      </c>
      <c r="AU6" s="12">
        <v>1304926</v>
      </c>
      <c r="AV6" s="12">
        <v>1322133</v>
      </c>
      <c r="AW6" s="12">
        <v>1344034</v>
      </c>
      <c r="AX6" s="12">
        <v>1368552</v>
      </c>
      <c r="AY6" s="12">
        <v>1392363</v>
      </c>
      <c r="AZ6" s="12">
        <v>1412955</v>
      </c>
      <c r="BA6" s="12">
        <v>1432148</v>
      </c>
      <c r="BB6" s="12">
        <v>1447271</v>
      </c>
      <c r="BC6" s="12">
        <v>1458164</v>
      </c>
      <c r="BD6" s="12">
        <v>1462775</v>
      </c>
      <c r="BE6" s="12">
        <v>1457968</v>
      </c>
      <c r="BF6" s="12">
        <v>1443448</v>
      </c>
      <c r="BG6" s="12">
        <v>1419794</v>
      </c>
      <c r="BH6" s="12">
        <v>1389650</v>
      </c>
      <c r="BI6" s="12">
        <v>1357633</v>
      </c>
      <c r="BJ6" s="12">
        <v>1327571</v>
      </c>
      <c r="BK6" s="12">
        <v>1298786</v>
      </c>
      <c r="BL6" s="12">
        <v>1272402</v>
      </c>
      <c r="BM6" s="12">
        <v>1249496</v>
      </c>
      <c r="BN6" s="12">
        <v>1232103</v>
      </c>
      <c r="BO6" s="12">
        <v>1222507</v>
      </c>
      <c r="BP6" s="12">
        <v>1219744</v>
      </c>
      <c r="BQ6" s="12">
        <v>1224379</v>
      </c>
      <c r="BR6" s="12">
        <v>1233967</v>
      </c>
      <c r="BS6" s="12">
        <v>1243643</v>
      </c>
      <c r="BT6" s="30">
        <v>1249636</v>
      </c>
      <c r="BU6" s="12">
        <v>1259029</v>
      </c>
      <c r="BV6" s="12">
        <v>1263899</v>
      </c>
      <c r="BW6" s="12">
        <v>1265128</v>
      </c>
      <c r="BX6" s="12">
        <v>1262392</v>
      </c>
      <c r="BY6" s="12">
        <v>1253846</v>
      </c>
      <c r="BZ6" s="12">
        <v>1237768</v>
      </c>
      <c r="CA6" s="12">
        <v>1216104</v>
      </c>
      <c r="CB6" s="12">
        <v>1190793</v>
      </c>
      <c r="CC6" s="12">
        <v>1166392</v>
      </c>
      <c r="CD6" s="12">
        <v>1147230</v>
      </c>
      <c r="CE6" s="12">
        <v>1134824</v>
      </c>
      <c r="CF6" s="12">
        <v>1126007</v>
      </c>
      <c r="CG6" s="12">
        <v>1119341</v>
      </c>
      <c r="CH6" s="12">
        <v>1111968</v>
      </c>
      <c r="CI6" s="12">
        <v>1101787</v>
      </c>
      <c r="CJ6" s="12">
        <v>1092744</v>
      </c>
      <c r="CK6" s="12">
        <v>1081765</v>
      </c>
      <c r="CL6" s="12">
        <v>1069314</v>
      </c>
      <c r="CM6" s="12">
        <v>1056664</v>
      </c>
      <c r="CN6" s="12">
        <v>1045079</v>
      </c>
      <c r="CO6" s="12">
        <v>1037602.0000000001</v>
      </c>
      <c r="CP6" s="12">
        <v>1031030</v>
      </c>
      <c r="CQ6" s="12">
        <v>1024992.9999999999</v>
      </c>
      <c r="CR6" s="12">
        <v>1018743</v>
      </c>
      <c r="CS6" s="12">
        <v>1011712</v>
      </c>
      <c r="CT6" s="12">
        <v>1006408</v>
      </c>
      <c r="CU6" s="12">
        <v>1000573</v>
      </c>
      <c r="CV6" s="12">
        <v>994323</v>
      </c>
      <c r="CW6" s="12">
        <v>988075</v>
      </c>
      <c r="CX6" s="12">
        <v>982241</v>
      </c>
      <c r="CY6" s="12">
        <v>979098</v>
      </c>
      <c r="CZ6" s="12">
        <v>976248</v>
      </c>
      <c r="DA6" s="12">
        <v>973388</v>
      </c>
      <c r="DB6" s="12">
        <v>970178</v>
      </c>
      <c r="DC6" s="12">
        <v>966426</v>
      </c>
      <c r="DD6" s="12">
        <v>964597</v>
      </c>
      <c r="DE6" s="12">
        <v>962225</v>
      </c>
      <c r="DF6" s="12">
        <v>959152</v>
      </c>
      <c r="DG6" s="12">
        <v>955114</v>
      </c>
      <c r="DH6" s="12">
        <v>949852</v>
      </c>
      <c r="DI6" s="12">
        <v>945877</v>
      </c>
      <c r="DJ6" s="12">
        <v>940737</v>
      </c>
      <c r="DK6" s="12">
        <v>934477</v>
      </c>
      <c r="DL6" s="12">
        <v>927274</v>
      </c>
      <c r="DM6" s="12">
        <v>919292</v>
      </c>
      <c r="DN6" s="12">
        <v>913143</v>
      </c>
      <c r="DO6" s="12">
        <v>906349</v>
      </c>
      <c r="DP6" s="12">
        <v>898928</v>
      </c>
      <c r="DQ6" s="12">
        <v>891060</v>
      </c>
      <c r="DR6" s="12">
        <v>883017</v>
      </c>
      <c r="DS6" s="12">
        <v>877506</v>
      </c>
      <c r="DT6" s="12">
        <v>871973</v>
      </c>
      <c r="DU6" s="12">
        <v>866314</v>
      </c>
      <c r="DV6" s="12">
        <v>860438</v>
      </c>
      <c r="DW6" s="12">
        <v>854359</v>
      </c>
      <c r="DX6" s="12">
        <v>850810</v>
      </c>
      <c r="DY6" s="12">
        <v>847194</v>
      </c>
      <c r="DZ6" s="12">
        <v>843355</v>
      </c>
      <c r="EA6" s="12">
        <v>839190</v>
      </c>
      <c r="EB6" s="12">
        <v>834698</v>
      </c>
      <c r="EC6" s="12">
        <v>832516</v>
      </c>
      <c r="ED6" s="12">
        <v>830093</v>
      </c>
      <c r="EE6" s="12">
        <v>827322</v>
      </c>
      <c r="EF6" s="12">
        <v>824087</v>
      </c>
      <c r="EG6" s="12">
        <v>820298</v>
      </c>
      <c r="EH6" s="12">
        <v>818502</v>
      </c>
      <c r="EI6" s="12">
        <v>816309</v>
      </c>
      <c r="EJ6" s="12">
        <v>813617</v>
      </c>
      <c r="EK6" s="12">
        <v>810394</v>
      </c>
      <c r="EL6" s="12">
        <v>806643</v>
      </c>
      <c r="EM6" s="12">
        <v>805130</v>
      </c>
      <c r="EN6" s="12">
        <v>803263</v>
      </c>
      <c r="EO6" s="12">
        <v>800794</v>
      </c>
      <c r="EP6" s="12">
        <v>797498</v>
      </c>
      <c r="EQ6" s="12">
        <v>793296</v>
      </c>
      <c r="ER6" s="12">
        <v>791058</v>
      </c>
      <c r="ES6" s="12">
        <v>788008</v>
      </c>
      <c r="ET6" s="12">
        <v>784154</v>
      </c>
      <c r="EU6" s="12">
        <v>779628</v>
      </c>
      <c r="EV6" s="12">
        <v>774600</v>
      </c>
    </row>
    <row r="7" spans="1:152" ht="14.1" customHeight="1" x14ac:dyDescent="0.2">
      <c r="A7" s="7" t="s">
        <v>3</v>
      </c>
      <c r="B7" s="12">
        <v>711605</v>
      </c>
      <c r="C7" s="12">
        <v>709290</v>
      </c>
      <c r="D7" s="12">
        <v>708883</v>
      </c>
      <c r="E7" s="12">
        <v>711089</v>
      </c>
      <c r="F7" s="12">
        <v>715830</v>
      </c>
      <c r="G7" s="12">
        <v>722812</v>
      </c>
      <c r="H7" s="12">
        <v>728955</v>
      </c>
      <c r="I7" s="12">
        <v>738839</v>
      </c>
      <c r="J7" s="12">
        <v>751433</v>
      </c>
      <c r="K7" s="12">
        <v>765561</v>
      </c>
      <c r="L7" s="12">
        <v>780776</v>
      </c>
      <c r="M7" s="12">
        <v>796731</v>
      </c>
      <c r="N7" s="12">
        <v>813150</v>
      </c>
      <c r="O7" s="12">
        <v>831357</v>
      </c>
      <c r="P7" s="12">
        <v>853644</v>
      </c>
      <c r="Q7" s="12">
        <v>881114</v>
      </c>
      <c r="R7" s="12">
        <v>910502</v>
      </c>
      <c r="S7" s="12">
        <v>945543</v>
      </c>
      <c r="T7" s="12">
        <v>983348</v>
      </c>
      <c r="U7" s="12">
        <v>1019430</v>
      </c>
      <c r="V7" s="12">
        <v>1051089</v>
      </c>
      <c r="W7" s="12">
        <v>1076868</v>
      </c>
      <c r="X7" s="12">
        <v>1097826</v>
      </c>
      <c r="Y7" s="12">
        <v>1115628</v>
      </c>
      <c r="Z7" s="12">
        <v>1133291</v>
      </c>
      <c r="AA7" s="12">
        <v>1152498</v>
      </c>
      <c r="AB7" s="12">
        <v>1170628</v>
      </c>
      <c r="AC7" s="12">
        <v>1189667</v>
      </c>
      <c r="AD7" s="12">
        <v>1208331</v>
      </c>
      <c r="AE7" s="12">
        <v>1224465</v>
      </c>
      <c r="AF7" s="12">
        <v>1236722</v>
      </c>
      <c r="AG7" s="12">
        <v>1243478</v>
      </c>
      <c r="AH7" s="12">
        <v>1247286</v>
      </c>
      <c r="AI7" s="12">
        <v>1248755</v>
      </c>
      <c r="AJ7" s="12">
        <v>1248870</v>
      </c>
      <c r="AK7" s="12">
        <v>1248398</v>
      </c>
      <c r="AL7" s="12">
        <v>1247268</v>
      </c>
      <c r="AM7" s="12">
        <v>1244901</v>
      </c>
      <c r="AN7" s="12">
        <v>1242454</v>
      </c>
      <c r="AO7" s="12">
        <v>1241510</v>
      </c>
      <c r="AP7" s="12">
        <v>1242897</v>
      </c>
      <c r="AQ7" s="12">
        <v>1245314</v>
      </c>
      <c r="AR7" s="12">
        <v>1250936</v>
      </c>
      <c r="AS7" s="12">
        <v>1258382</v>
      </c>
      <c r="AT7" s="12">
        <v>1265534</v>
      </c>
      <c r="AU7" s="12">
        <v>1271316</v>
      </c>
      <c r="AV7" s="12">
        <v>1276032</v>
      </c>
      <c r="AW7" s="12">
        <v>1279628</v>
      </c>
      <c r="AX7" s="12">
        <v>1283804</v>
      </c>
      <c r="AY7" s="12">
        <v>1291336</v>
      </c>
      <c r="AZ7" s="12">
        <v>1303825</v>
      </c>
      <c r="BA7" s="12">
        <v>1322595</v>
      </c>
      <c r="BB7" s="12">
        <v>1344650</v>
      </c>
      <c r="BC7" s="12">
        <v>1368669</v>
      </c>
      <c r="BD7" s="12">
        <v>1392313</v>
      </c>
      <c r="BE7" s="12">
        <v>1413629</v>
      </c>
      <c r="BF7" s="12">
        <v>1433481</v>
      </c>
      <c r="BG7" s="12">
        <v>1450941</v>
      </c>
      <c r="BH7" s="12">
        <v>1463587</v>
      </c>
      <c r="BI7" s="12">
        <v>1468053</v>
      </c>
      <c r="BJ7" s="12">
        <v>1462567</v>
      </c>
      <c r="BK7" s="12">
        <v>1448201</v>
      </c>
      <c r="BL7" s="12">
        <v>1423762</v>
      </c>
      <c r="BM7" s="12">
        <v>1392942</v>
      </c>
      <c r="BN7" s="12">
        <v>1361609</v>
      </c>
      <c r="BO7" s="12">
        <v>1333822</v>
      </c>
      <c r="BP7" s="12">
        <v>1316203</v>
      </c>
      <c r="BQ7" s="12">
        <v>1298514</v>
      </c>
      <c r="BR7" s="12">
        <v>1280432</v>
      </c>
      <c r="BS7" s="12">
        <v>1262030</v>
      </c>
      <c r="BT7" s="30">
        <v>1244239</v>
      </c>
      <c r="BU7" s="12">
        <v>1235471</v>
      </c>
      <c r="BV7" s="12">
        <v>1231392</v>
      </c>
      <c r="BW7" s="12">
        <v>1230908</v>
      </c>
      <c r="BX7" s="12">
        <v>1232715</v>
      </c>
      <c r="BY7" s="12">
        <v>1236026</v>
      </c>
      <c r="BZ7" s="12">
        <v>1239713</v>
      </c>
      <c r="CA7" s="12">
        <v>1245875</v>
      </c>
      <c r="CB7" s="12">
        <v>1251778</v>
      </c>
      <c r="CC7" s="12">
        <v>1253299</v>
      </c>
      <c r="CD7" s="12">
        <v>1248012</v>
      </c>
      <c r="CE7" s="12">
        <v>1240587</v>
      </c>
      <c r="CF7" s="12">
        <v>1224816</v>
      </c>
      <c r="CG7" s="12">
        <v>1203545</v>
      </c>
      <c r="CH7" s="12">
        <v>1182062</v>
      </c>
      <c r="CI7" s="12">
        <v>1163727</v>
      </c>
      <c r="CJ7" s="12">
        <v>1150786</v>
      </c>
      <c r="CK7" s="12">
        <v>1141416</v>
      </c>
      <c r="CL7" s="12">
        <v>1133900</v>
      </c>
      <c r="CM7" s="12">
        <v>1125338</v>
      </c>
      <c r="CN7" s="12">
        <v>1114050</v>
      </c>
      <c r="CO7" s="12">
        <v>1103264</v>
      </c>
      <c r="CP7" s="12">
        <v>1090909</v>
      </c>
      <c r="CQ7" s="12">
        <v>1077633</v>
      </c>
      <c r="CR7" s="12">
        <v>1064753</v>
      </c>
      <c r="CS7" s="12">
        <v>1053080</v>
      </c>
      <c r="CT7" s="12">
        <v>1044539</v>
      </c>
      <c r="CU7" s="12">
        <v>1037459.0000000001</v>
      </c>
      <c r="CV7" s="12">
        <v>1031204</v>
      </c>
      <c r="CW7" s="12">
        <v>1024796</v>
      </c>
      <c r="CX7" s="12">
        <v>1017612</v>
      </c>
      <c r="CY7" s="12">
        <v>1012190</v>
      </c>
      <c r="CZ7" s="12">
        <v>1006365</v>
      </c>
      <c r="DA7" s="12">
        <v>1000203</v>
      </c>
      <c r="DB7" s="12">
        <v>994081</v>
      </c>
      <c r="DC7" s="12">
        <v>988228</v>
      </c>
      <c r="DD7" s="12">
        <v>985037</v>
      </c>
      <c r="DE7" s="12">
        <v>982217</v>
      </c>
      <c r="DF7" s="12">
        <v>979428</v>
      </c>
      <c r="DG7" s="12">
        <v>976281</v>
      </c>
      <c r="DH7" s="12">
        <v>972473</v>
      </c>
      <c r="DI7" s="12">
        <v>970604</v>
      </c>
      <c r="DJ7" s="12">
        <v>968382</v>
      </c>
      <c r="DK7" s="12">
        <v>965426</v>
      </c>
      <c r="DL7" s="12">
        <v>961360</v>
      </c>
      <c r="DM7" s="12">
        <v>955962</v>
      </c>
      <c r="DN7" s="12">
        <v>951920</v>
      </c>
      <c r="DO7" s="12">
        <v>946862</v>
      </c>
      <c r="DP7" s="12">
        <v>940709</v>
      </c>
      <c r="DQ7" s="12">
        <v>933541</v>
      </c>
      <c r="DR7" s="12">
        <v>925463</v>
      </c>
      <c r="DS7" s="12">
        <v>919235</v>
      </c>
      <c r="DT7" s="12">
        <v>912441</v>
      </c>
      <c r="DU7" s="12">
        <v>905089</v>
      </c>
      <c r="DV7" s="12">
        <v>897322</v>
      </c>
      <c r="DW7" s="12">
        <v>889236</v>
      </c>
      <c r="DX7" s="12">
        <v>883657</v>
      </c>
      <c r="DY7" s="12">
        <v>878180</v>
      </c>
      <c r="DZ7" s="12">
        <v>872603</v>
      </c>
      <c r="EA7" s="12">
        <v>866776</v>
      </c>
      <c r="EB7" s="12">
        <v>860630</v>
      </c>
      <c r="EC7" s="12">
        <v>856926</v>
      </c>
      <c r="ED7" s="12">
        <v>853302</v>
      </c>
      <c r="EE7" s="12">
        <v>849557</v>
      </c>
      <c r="EF7" s="12">
        <v>845509</v>
      </c>
      <c r="EG7" s="12">
        <v>841003</v>
      </c>
      <c r="EH7" s="12">
        <v>838680</v>
      </c>
      <c r="EI7" s="12">
        <v>836329</v>
      </c>
      <c r="EJ7" s="12">
        <v>833696</v>
      </c>
      <c r="EK7" s="12">
        <v>830530</v>
      </c>
      <c r="EL7" s="12">
        <v>826637</v>
      </c>
      <c r="EM7" s="12">
        <v>824879</v>
      </c>
      <c r="EN7" s="12">
        <v>822806</v>
      </c>
      <c r="EO7" s="12">
        <v>820171</v>
      </c>
      <c r="EP7" s="12">
        <v>816900</v>
      </c>
      <c r="EQ7" s="12">
        <v>813011</v>
      </c>
      <c r="ER7" s="12">
        <v>811435</v>
      </c>
      <c r="ES7" s="12">
        <v>809541</v>
      </c>
      <c r="ET7" s="12">
        <v>807068</v>
      </c>
      <c r="EU7" s="12">
        <v>803814</v>
      </c>
      <c r="EV7" s="12">
        <v>799692</v>
      </c>
    </row>
    <row r="8" spans="1:152" ht="14.1" customHeight="1" x14ac:dyDescent="0.2">
      <c r="A8" s="7" t="s">
        <v>4</v>
      </c>
      <c r="B8" s="12">
        <v>685191</v>
      </c>
      <c r="C8" s="12">
        <v>692653</v>
      </c>
      <c r="D8" s="12">
        <v>693000</v>
      </c>
      <c r="E8" s="12">
        <v>689400</v>
      </c>
      <c r="F8" s="12">
        <v>686008</v>
      </c>
      <c r="G8" s="12">
        <v>685163</v>
      </c>
      <c r="H8" s="12">
        <v>683098</v>
      </c>
      <c r="I8" s="12">
        <v>683735</v>
      </c>
      <c r="J8" s="12">
        <v>686718</v>
      </c>
      <c r="K8" s="12">
        <v>691456</v>
      </c>
      <c r="L8" s="12">
        <v>697774</v>
      </c>
      <c r="M8" s="12">
        <v>705383</v>
      </c>
      <c r="N8" s="12">
        <v>715055</v>
      </c>
      <c r="O8" s="12">
        <v>726787</v>
      </c>
      <c r="P8" s="12">
        <v>740383</v>
      </c>
      <c r="Q8" s="12">
        <v>755617</v>
      </c>
      <c r="R8" s="12">
        <v>768908</v>
      </c>
      <c r="S8" s="12">
        <v>783704</v>
      </c>
      <c r="T8" s="12">
        <v>801244</v>
      </c>
      <c r="U8" s="12">
        <v>823270</v>
      </c>
      <c r="V8" s="12">
        <v>850672</v>
      </c>
      <c r="W8" s="12">
        <v>881788</v>
      </c>
      <c r="X8" s="12">
        <v>917757</v>
      </c>
      <c r="Y8" s="12">
        <v>956045</v>
      </c>
      <c r="Z8" s="12">
        <v>992643</v>
      </c>
      <c r="AA8" s="12">
        <v>1024920.0000000001</v>
      </c>
      <c r="AB8" s="12">
        <v>1051276</v>
      </c>
      <c r="AC8" s="12">
        <v>1072542</v>
      </c>
      <c r="AD8" s="12">
        <v>1090506</v>
      </c>
      <c r="AE8" s="12">
        <v>1108142</v>
      </c>
      <c r="AF8" s="12">
        <v>1127163</v>
      </c>
      <c r="AG8" s="12">
        <v>1144980</v>
      </c>
      <c r="AH8" s="12">
        <v>1163918</v>
      </c>
      <c r="AI8" s="12">
        <v>1182769</v>
      </c>
      <c r="AJ8" s="12">
        <v>1199309</v>
      </c>
      <c r="AK8" s="12">
        <v>1212185</v>
      </c>
      <c r="AL8" s="12">
        <v>1222286</v>
      </c>
      <c r="AM8" s="12">
        <v>1228505</v>
      </c>
      <c r="AN8" s="12">
        <v>1231842</v>
      </c>
      <c r="AO8" s="12">
        <v>1233879</v>
      </c>
      <c r="AP8" s="12">
        <v>1235552</v>
      </c>
      <c r="AQ8" s="12">
        <v>1235827</v>
      </c>
      <c r="AR8" s="12">
        <v>1235686</v>
      </c>
      <c r="AS8" s="12">
        <v>1235547</v>
      </c>
      <c r="AT8" s="12">
        <v>1236133</v>
      </c>
      <c r="AU8" s="12">
        <v>1238085</v>
      </c>
      <c r="AV8" s="12">
        <v>1241982</v>
      </c>
      <c r="AW8" s="12">
        <v>1248353</v>
      </c>
      <c r="AX8" s="12">
        <v>1256028</v>
      </c>
      <c r="AY8" s="12">
        <v>1263119</v>
      </c>
      <c r="AZ8" s="12">
        <v>1268665</v>
      </c>
      <c r="BA8" s="12">
        <v>1275238</v>
      </c>
      <c r="BB8" s="12">
        <v>1279368</v>
      </c>
      <c r="BC8" s="12">
        <v>1283530</v>
      </c>
      <c r="BD8" s="12">
        <v>1291367</v>
      </c>
      <c r="BE8" s="12">
        <v>1304795</v>
      </c>
      <c r="BF8" s="12">
        <v>1324664</v>
      </c>
      <c r="BG8" s="12">
        <v>1348840</v>
      </c>
      <c r="BH8" s="12">
        <v>1375218</v>
      </c>
      <c r="BI8" s="12">
        <v>1400566</v>
      </c>
      <c r="BJ8" s="12">
        <v>1422594</v>
      </c>
      <c r="BK8" s="12">
        <v>1443673</v>
      </c>
      <c r="BL8" s="12">
        <v>1461768</v>
      </c>
      <c r="BM8" s="12">
        <v>1474811</v>
      </c>
      <c r="BN8" s="12">
        <v>1480533</v>
      </c>
      <c r="BO8" s="12">
        <v>1477877</v>
      </c>
      <c r="BP8" s="12">
        <v>1482362</v>
      </c>
      <c r="BQ8" s="12">
        <v>1476709</v>
      </c>
      <c r="BR8" s="12">
        <v>1460260</v>
      </c>
      <c r="BS8" s="12">
        <v>1434845</v>
      </c>
      <c r="BT8" s="30">
        <v>1402910</v>
      </c>
      <c r="BU8" s="12">
        <v>1359076</v>
      </c>
      <c r="BV8" s="12">
        <v>1315592</v>
      </c>
      <c r="BW8" s="12">
        <v>1276510</v>
      </c>
      <c r="BX8" s="12">
        <v>1246035</v>
      </c>
      <c r="BY8" s="12">
        <v>1225998</v>
      </c>
      <c r="BZ8" s="12">
        <v>1214310</v>
      </c>
      <c r="CA8" s="12">
        <v>1211457</v>
      </c>
      <c r="CB8" s="12">
        <v>1215027</v>
      </c>
      <c r="CC8" s="12">
        <v>1221507</v>
      </c>
      <c r="CD8" s="12">
        <v>1228588</v>
      </c>
      <c r="CE8" s="12">
        <v>1241530</v>
      </c>
      <c r="CF8" s="12">
        <v>1256168</v>
      </c>
      <c r="CG8" s="12">
        <v>1269508</v>
      </c>
      <c r="CH8" s="12">
        <v>1277337</v>
      </c>
      <c r="CI8" s="12">
        <v>1276798</v>
      </c>
      <c r="CJ8" s="12">
        <v>1267719</v>
      </c>
      <c r="CK8" s="12">
        <v>1249893</v>
      </c>
      <c r="CL8" s="12">
        <v>1226812</v>
      </c>
      <c r="CM8" s="12">
        <v>1204095</v>
      </c>
      <c r="CN8" s="12">
        <v>1185145</v>
      </c>
      <c r="CO8" s="12">
        <v>1169712</v>
      </c>
      <c r="CP8" s="12">
        <v>1158128</v>
      </c>
      <c r="CQ8" s="12">
        <v>1148984</v>
      </c>
      <c r="CR8" s="12">
        <v>1139532</v>
      </c>
      <c r="CS8" s="12">
        <v>1127951</v>
      </c>
      <c r="CT8" s="12">
        <v>1115519</v>
      </c>
      <c r="CU8" s="12">
        <v>1101951</v>
      </c>
      <c r="CV8" s="12">
        <v>1088019</v>
      </c>
      <c r="CW8" s="12">
        <v>1074944</v>
      </c>
      <c r="CX8" s="12">
        <v>1063344</v>
      </c>
      <c r="CY8" s="12">
        <v>1054348</v>
      </c>
      <c r="CZ8" s="12">
        <v>1047057</v>
      </c>
      <c r="DA8" s="12">
        <v>1040873</v>
      </c>
      <c r="DB8" s="12">
        <v>1034782.9999999999</v>
      </c>
      <c r="DC8" s="12">
        <v>1028046</v>
      </c>
      <c r="DD8" s="12">
        <v>1022199</v>
      </c>
      <c r="DE8" s="12">
        <v>1016095</v>
      </c>
      <c r="DF8" s="12">
        <v>1009964</v>
      </c>
      <c r="DG8" s="12">
        <v>1004176</v>
      </c>
      <c r="DH8" s="12">
        <v>998799</v>
      </c>
      <c r="DI8" s="12">
        <v>995159</v>
      </c>
      <c r="DJ8" s="12">
        <v>992099</v>
      </c>
      <c r="DK8" s="12">
        <v>989361</v>
      </c>
      <c r="DL8" s="12">
        <v>986524</v>
      </c>
      <c r="DM8" s="12">
        <v>983165</v>
      </c>
      <c r="DN8" s="12">
        <v>980832</v>
      </c>
      <c r="DO8" s="12">
        <v>978359</v>
      </c>
      <c r="DP8" s="12">
        <v>975450</v>
      </c>
      <c r="DQ8" s="12">
        <v>971705</v>
      </c>
      <c r="DR8" s="12">
        <v>966754</v>
      </c>
      <c r="DS8" s="12">
        <v>962252</v>
      </c>
      <c r="DT8" s="12">
        <v>956918</v>
      </c>
      <c r="DU8" s="12">
        <v>950800</v>
      </c>
      <c r="DV8" s="12">
        <v>943969</v>
      </c>
      <c r="DW8" s="12">
        <v>936358</v>
      </c>
      <c r="DX8" s="12">
        <v>929672</v>
      </c>
      <c r="DY8" s="12">
        <v>922628</v>
      </c>
      <c r="DZ8" s="12">
        <v>915313</v>
      </c>
      <c r="EA8" s="12">
        <v>907853</v>
      </c>
      <c r="EB8" s="12">
        <v>900233</v>
      </c>
      <c r="EC8" s="12">
        <v>894096</v>
      </c>
      <c r="ED8" s="12">
        <v>888285</v>
      </c>
      <c r="EE8" s="12">
        <v>882753</v>
      </c>
      <c r="EF8" s="12">
        <v>877322</v>
      </c>
      <c r="EG8" s="12">
        <v>871710</v>
      </c>
      <c r="EH8" s="12">
        <v>867451</v>
      </c>
      <c r="EI8" s="12">
        <v>863552</v>
      </c>
      <c r="EJ8" s="12">
        <v>859887</v>
      </c>
      <c r="EK8" s="12">
        <v>856200</v>
      </c>
      <c r="EL8" s="12">
        <v>852149</v>
      </c>
      <c r="EM8" s="12">
        <v>849462</v>
      </c>
      <c r="EN8" s="12">
        <v>846920</v>
      </c>
      <c r="EO8" s="12">
        <v>844295</v>
      </c>
      <c r="EP8" s="12">
        <v>841341</v>
      </c>
      <c r="EQ8" s="12">
        <v>837846</v>
      </c>
      <c r="ER8" s="12">
        <v>835599</v>
      </c>
      <c r="ES8" s="12">
        <v>833122</v>
      </c>
      <c r="ET8" s="12">
        <v>830418</v>
      </c>
      <c r="EU8" s="12">
        <v>827501</v>
      </c>
      <c r="EV8" s="12">
        <v>824273</v>
      </c>
    </row>
    <row r="9" spans="1:152" ht="14.1" customHeight="1" x14ac:dyDescent="0.2">
      <c r="A9" s="7" t="s">
        <v>5</v>
      </c>
      <c r="B9" s="12">
        <v>537793</v>
      </c>
      <c r="C9" s="12">
        <v>560382</v>
      </c>
      <c r="D9" s="12">
        <v>586396</v>
      </c>
      <c r="E9" s="12">
        <v>613189</v>
      </c>
      <c r="F9" s="12">
        <v>636148</v>
      </c>
      <c r="G9" s="12">
        <v>652289</v>
      </c>
      <c r="H9" s="12">
        <v>660051</v>
      </c>
      <c r="I9" s="12">
        <v>661650</v>
      </c>
      <c r="J9" s="12">
        <v>658906</v>
      </c>
      <c r="K9" s="12">
        <v>655319</v>
      </c>
      <c r="L9" s="12">
        <v>653438</v>
      </c>
      <c r="M9" s="12">
        <v>653014</v>
      </c>
      <c r="N9" s="12">
        <v>653611</v>
      </c>
      <c r="O9" s="12">
        <v>655666</v>
      </c>
      <c r="P9" s="12">
        <v>659454</v>
      </c>
      <c r="Q9" s="12">
        <v>665138</v>
      </c>
      <c r="R9" s="12">
        <v>670533</v>
      </c>
      <c r="S9" s="12">
        <v>678605</v>
      </c>
      <c r="T9" s="12">
        <v>689104</v>
      </c>
      <c r="U9" s="12">
        <v>701374</v>
      </c>
      <c r="V9" s="12">
        <v>715215</v>
      </c>
      <c r="W9" s="12">
        <v>731307</v>
      </c>
      <c r="X9" s="12">
        <v>748125</v>
      </c>
      <c r="Y9" s="12">
        <v>766941</v>
      </c>
      <c r="Z9" s="12">
        <v>789764</v>
      </c>
      <c r="AA9" s="12">
        <v>817616</v>
      </c>
      <c r="AB9" s="12">
        <v>850060</v>
      </c>
      <c r="AC9" s="12">
        <v>886864</v>
      </c>
      <c r="AD9" s="12">
        <v>925412</v>
      </c>
      <c r="AE9" s="12">
        <v>961687</v>
      </c>
      <c r="AF9" s="12">
        <v>993251</v>
      </c>
      <c r="AG9" s="12">
        <v>1019644</v>
      </c>
      <c r="AH9" s="12">
        <v>1041082.0000000001</v>
      </c>
      <c r="AI9" s="12">
        <v>1059196</v>
      </c>
      <c r="AJ9" s="12">
        <v>1076832</v>
      </c>
      <c r="AK9" s="12">
        <v>1095804</v>
      </c>
      <c r="AL9" s="12">
        <v>1117369</v>
      </c>
      <c r="AM9" s="12">
        <v>1139348</v>
      </c>
      <c r="AN9" s="12">
        <v>1160680</v>
      </c>
      <c r="AO9" s="12">
        <v>1179591</v>
      </c>
      <c r="AP9" s="12">
        <v>1194898</v>
      </c>
      <c r="AQ9" s="12">
        <v>1206952</v>
      </c>
      <c r="AR9" s="12">
        <v>1216071</v>
      </c>
      <c r="AS9" s="12">
        <v>1222421</v>
      </c>
      <c r="AT9" s="12">
        <v>1226614</v>
      </c>
      <c r="AU9" s="12">
        <v>1229330</v>
      </c>
      <c r="AV9" s="12">
        <v>1231041</v>
      </c>
      <c r="AW9" s="12">
        <v>1231721</v>
      </c>
      <c r="AX9" s="12">
        <v>1231996</v>
      </c>
      <c r="AY9" s="12">
        <v>1232775</v>
      </c>
      <c r="AZ9" s="12">
        <v>1234732</v>
      </c>
      <c r="BA9" s="12">
        <v>1240295</v>
      </c>
      <c r="BB9" s="12">
        <v>1247169</v>
      </c>
      <c r="BC9" s="12">
        <v>1254983</v>
      </c>
      <c r="BD9" s="12">
        <v>1262711</v>
      </c>
      <c r="BE9" s="12">
        <v>1269639</v>
      </c>
      <c r="BF9" s="12">
        <v>1277262</v>
      </c>
      <c r="BG9" s="12">
        <v>1283882</v>
      </c>
      <c r="BH9" s="12">
        <v>1291225</v>
      </c>
      <c r="BI9" s="12">
        <v>1301977</v>
      </c>
      <c r="BJ9" s="12">
        <v>1317565</v>
      </c>
      <c r="BK9" s="12">
        <v>1338402</v>
      </c>
      <c r="BL9" s="12">
        <v>1363821</v>
      </c>
      <c r="BM9" s="12">
        <v>1392241</v>
      </c>
      <c r="BN9" s="12">
        <v>1421217</v>
      </c>
      <c r="BO9" s="12">
        <v>1448702</v>
      </c>
      <c r="BP9" s="12">
        <v>1486049</v>
      </c>
      <c r="BQ9" s="12">
        <v>1525187</v>
      </c>
      <c r="BR9" s="12">
        <v>1560915</v>
      </c>
      <c r="BS9" s="12">
        <v>1585362</v>
      </c>
      <c r="BT9" s="30">
        <v>1592628</v>
      </c>
      <c r="BU9" s="12">
        <v>1560456</v>
      </c>
      <c r="BV9" s="12">
        <v>1512134</v>
      </c>
      <c r="BW9" s="12">
        <v>1455327</v>
      </c>
      <c r="BX9" s="12">
        <v>1399853</v>
      </c>
      <c r="BY9" s="12">
        <v>1351639</v>
      </c>
      <c r="BZ9" s="12">
        <v>1312099</v>
      </c>
      <c r="CA9" s="12">
        <v>1278042</v>
      </c>
      <c r="CB9" s="12">
        <v>1250441</v>
      </c>
      <c r="CC9" s="12">
        <v>1229885</v>
      </c>
      <c r="CD9" s="12">
        <v>1216500</v>
      </c>
      <c r="CE9" s="12">
        <v>1213785</v>
      </c>
      <c r="CF9" s="12">
        <v>1218476</v>
      </c>
      <c r="CG9" s="12">
        <v>1228709</v>
      </c>
      <c r="CH9" s="12">
        <v>1241641</v>
      </c>
      <c r="CI9" s="12">
        <v>1254975</v>
      </c>
      <c r="CJ9" s="12">
        <v>1267683</v>
      </c>
      <c r="CK9" s="12">
        <v>1281176</v>
      </c>
      <c r="CL9" s="12">
        <v>1292722</v>
      </c>
      <c r="CM9" s="12">
        <v>1298447</v>
      </c>
      <c r="CN9" s="12">
        <v>1296078</v>
      </c>
      <c r="CO9" s="12">
        <v>1285679</v>
      </c>
      <c r="CP9" s="12">
        <v>1266428</v>
      </c>
      <c r="CQ9" s="12">
        <v>1241841</v>
      </c>
      <c r="CR9" s="12">
        <v>1217675</v>
      </c>
      <c r="CS9" s="12">
        <v>1197533</v>
      </c>
      <c r="CT9" s="12">
        <v>1181178</v>
      </c>
      <c r="CU9" s="12">
        <v>1168844</v>
      </c>
      <c r="CV9" s="12">
        <v>1159075</v>
      </c>
      <c r="CW9" s="12">
        <v>1149045</v>
      </c>
      <c r="CX9" s="12">
        <v>1136989</v>
      </c>
      <c r="CY9" s="12">
        <v>1124518</v>
      </c>
      <c r="CZ9" s="12">
        <v>1110996</v>
      </c>
      <c r="DA9" s="12">
        <v>1097108</v>
      </c>
      <c r="DB9" s="12">
        <v>1084086</v>
      </c>
      <c r="DC9" s="12">
        <v>1072657</v>
      </c>
      <c r="DD9" s="12">
        <v>1063653</v>
      </c>
      <c r="DE9" s="12">
        <v>1056331</v>
      </c>
      <c r="DF9" s="12">
        <v>1050136</v>
      </c>
      <c r="DG9" s="12">
        <v>1044099.9999999999</v>
      </c>
      <c r="DH9" s="12">
        <v>1037549</v>
      </c>
      <c r="DI9" s="12">
        <v>1031669.0000000001</v>
      </c>
      <c r="DJ9" s="12">
        <v>1025575</v>
      </c>
      <c r="DK9" s="12">
        <v>1019453</v>
      </c>
      <c r="DL9" s="12">
        <v>1013698</v>
      </c>
      <c r="DM9" s="12">
        <v>1008477</v>
      </c>
      <c r="DN9" s="12">
        <v>1004789</v>
      </c>
      <c r="DO9" s="12">
        <v>1001723</v>
      </c>
      <c r="DP9" s="12">
        <v>998993</v>
      </c>
      <c r="DQ9" s="12">
        <v>996187</v>
      </c>
      <c r="DR9" s="12">
        <v>992977</v>
      </c>
      <c r="DS9" s="12">
        <v>990601</v>
      </c>
      <c r="DT9" s="12">
        <v>988090</v>
      </c>
      <c r="DU9" s="12">
        <v>985170</v>
      </c>
      <c r="DV9" s="12">
        <v>981464</v>
      </c>
      <c r="DW9" s="12">
        <v>976681</v>
      </c>
      <c r="DX9" s="12">
        <v>972142</v>
      </c>
      <c r="DY9" s="12">
        <v>966807</v>
      </c>
      <c r="DZ9" s="12">
        <v>960683</v>
      </c>
      <c r="EA9" s="12">
        <v>953863</v>
      </c>
      <c r="EB9" s="12">
        <v>946417</v>
      </c>
      <c r="EC9" s="12">
        <v>939593</v>
      </c>
      <c r="ED9" s="12">
        <v>932462</v>
      </c>
      <c r="EE9" s="12">
        <v>925149</v>
      </c>
      <c r="EF9" s="12">
        <v>917794</v>
      </c>
      <c r="EG9" s="12">
        <v>910409</v>
      </c>
      <c r="EH9" s="12">
        <v>904138</v>
      </c>
      <c r="EI9" s="12">
        <v>898304</v>
      </c>
      <c r="EJ9" s="12">
        <v>892811</v>
      </c>
      <c r="EK9" s="12">
        <v>887448</v>
      </c>
      <c r="EL9" s="12">
        <v>881987</v>
      </c>
      <c r="EM9" s="12">
        <v>877793</v>
      </c>
      <c r="EN9" s="12">
        <v>873955</v>
      </c>
      <c r="EO9" s="12">
        <v>870247</v>
      </c>
      <c r="EP9" s="12">
        <v>866473</v>
      </c>
      <c r="EQ9" s="12">
        <v>862511</v>
      </c>
      <c r="ER9" s="12">
        <v>859762</v>
      </c>
      <c r="ES9" s="12">
        <v>857063</v>
      </c>
      <c r="ET9" s="12">
        <v>854316</v>
      </c>
      <c r="EU9" s="12">
        <v>851416</v>
      </c>
      <c r="EV9" s="12">
        <v>848279</v>
      </c>
    </row>
    <row r="10" spans="1:152" ht="14.1" customHeight="1" x14ac:dyDescent="0.2">
      <c r="A10" s="7" t="s">
        <v>6</v>
      </c>
      <c r="B10" s="12">
        <v>437091</v>
      </c>
      <c r="C10" s="12">
        <v>446947</v>
      </c>
      <c r="D10" s="12">
        <v>457901</v>
      </c>
      <c r="E10" s="12">
        <v>471011</v>
      </c>
      <c r="F10" s="12">
        <v>487390</v>
      </c>
      <c r="G10" s="12">
        <v>507271</v>
      </c>
      <c r="H10" s="12">
        <v>529438</v>
      </c>
      <c r="I10" s="12">
        <v>555714</v>
      </c>
      <c r="J10" s="12">
        <v>582519</v>
      </c>
      <c r="K10" s="12">
        <v>604762</v>
      </c>
      <c r="L10" s="12">
        <v>619560</v>
      </c>
      <c r="M10" s="12">
        <v>628401</v>
      </c>
      <c r="N10" s="12">
        <v>629691</v>
      </c>
      <c r="O10" s="12">
        <v>625929</v>
      </c>
      <c r="P10" s="12">
        <v>621357</v>
      </c>
      <c r="Q10" s="12">
        <v>618682</v>
      </c>
      <c r="R10" s="12">
        <v>616461</v>
      </c>
      <c r="S10" s="12">
        <v>615720</v>
      </c>
      <c r="T10" s="12">
        <v>616505</v>
      </c>
      <c r="U10" s="12">
        <v>618637</v>
      </c>
      <c r="V10" s="12">
        <v>622286</v>
      </c>
      <c r="W10" s="12">
        <v>630187</v>
      </c>
      <c r="X10" s="12">
        <v>640432</v>
      </c>
      <c r="Y10" s="12">
        <v>652671</v>
      </c>
      <c r="Z10" s="12">
        <v>666366</v>
      </c>
      <c r="AA10" s="12">
        <v>681278</v>
      </c>
      <c r="AB10" s="12">
        <v>698626</v>
      </c>
      <c r="AC10" s="12">
        <v>716592</v>
      </c>
      <c r="AD10" s="12">
        <v>736272</v>
      </c>
      <c r="AE10" s="12">
        <v>759501</v>
      </c>
      <c r="AF10" s="12">
        <v>787234</v>
      </c>
      <c r="AG10" s="12">
        <v>819332</v>
      </c>
      <c r="AH10" s="12">
        <v>855898</v>
      </c>
      <c r="AI10" s="12">
        <v>894264</v>
      </c>
      <c r="AJ10" s="12">
        <v>930350</v>
      </c>
      <c r="AK10" s="12">
        <v>961708</v>
      </c>
      <c r="AL10" s="12">
        <v>990854</v>
      </c>
      <c r="AM10" s="12">
        <v>1014753</v>
      </c>
      <c r="AN10" s="12">
        <v>1035185.9999999999</v>
      </c>
      <c r="AO10" s="12">
        <v>1055362</v>
      </c>
      <c r="AP10" s="12">
        <v>1077117</v>
      </c>
      <c r="AQ10" s="12">
        <v>1100237</v>
      </c>
      <c r="AR10" s="12">
        <v>1124916</v>
      </c>
      <c r="AS10" s="12">
        <v>1149365</v>
      </c>
      <c r="AT10" s="12">
        <v>1170877</v>
      </c>
      <c r="AU10" s="12">
        <v>1187895</v>
      </c>
      <c r="AV10" s="12">
        <v>1201106</v>
      </c>
      <c r="AW10" s="12">
        <v>1210871</v>
      </c>
      <c r="AX10" s="12">
        <v>1217582</v>
      </c>
      <c r="AY10" s="12">
        <v>1222044</v>
      </c>
      <c r="AZ10" s="12">
        <v>1224948</v>
      </c>
      <c r="BA10" s="12">
        <v>1228084</v>
      </c>
      <c r="BB10" s="12">
        <v>1229098</v>
      </c>
      <c r="BC10" s="12">
        <v>1229444</v>
      </c>
      <c r="BD10" s="12">
        <v>1230894</v>
      </c>
      <c r="BE10" s="12">
        <v>1234360</v>
      </c>
      <c r="BF10" s="12">
        <v>1240488</v>
      </c>
      <c r="BG10" s="12">
        <v>1249394</v>
      </c>
      <c r="BH10" s="12">
        <v>1260077</v>
      </c>
      <c r="BI10" s="12">
        <v>1270696</v>
      </c>
      <c r="BJ10" s="12">
        <v>1280184</v>
      </c>
      <c r="BK10" s="12">
        <v>1288317</v>
      </c>
      <c r="BL10" s="12">
        <v>1295754</v>
      </c>
      <c r="BM10" s="12">
        <v>1304765</v>
      </c>
      <c r="BN10" s="12">
        <v>1318977</v>
      </c>
      <c r="BO10" s="12">
        <v>1340396</v>
      </c>
      <c r="BP10" s="12">
        <v>1372781</v>
      </c>
      <c r="BQ10" s="12">
        <v>1414303</v>
      </c>
      <c r="BR10" s="12">
        <v>1460967</v>
      </c>
      <c r="BS10" s="12">
        <v>1506429</v>
      </c>
      <c r="BT10" s="30">
        <v>1545820</v>
      </c>
      <c r="BU10" s="12">
        <v>1559459</v>
      </c>
      <c r="BV10" s="12">
        <v>1562533</v>
      </c>
      <c r="BW10" s="12">
        <v>1554880</v>
      </c>
      <c r="BX10" s="12">
        <v>1536801</v>
      </c>
      <c r="BY10" s="12">
        <v>1509574</v>
      </c>
      <c r="BZ10" s="12">
        <v>1480784</v>
      </c>
      <c r="CA10" s="12">
        <v>1444560</v>
      </c>
      <c r="CB10" s="12">
        <v>1404159</v>
      </c>
      <c r="CC10" s="12">
        <v>1364301</v>
      </c>
      <c r="CD10" s="12">
        <v>1328351</v>
      </c>
      <c r="CE10" s="12">
        <v>1300423</v>
      </c>
      <c r="CF10" s="12">
        <v>1276114</v>
      </c>
      <c r="CG10" s="12">
        <v>1256421</v>
      </c>
      <c r="CH10" s="12">
        <v>1242457</v>
      </c>
      <c r="CI10" s="12">
        <v>1234762</v>
      </c>
      <c r="CJ10" s="12">
        <v>1232587</v>
      </c>
      <c r="CK10" s="12">
        <v>1236740</v>
      </c>
      <c r="CL10" s="12">
        <v>1245636</v>
      </c>
      <c r="CM10" s="12">
        <v>1256718</v>
      </c>
      <c r="CN10" s="12">
        <v>1268066</v>
      </c>
      <c r="CO10" s="12">
        <v>1280061</v>
      </c>
      <c r="CP10" s="12">
        <v>1292613</v>
      </c>
      <c r="CQ10" s="12">
        <v>1303023</v>
      </c>
      <c r="CR10" s="12">
        <v>1307529</v>
      </c>
      <c r="CS10" s="12">
        <v>1303924</v>
      </c>
      <c r="CT10" s="12">
        <v>1292942</v>
      </c>
      <c r="CU10" s="12">
        <v>1273263</v>
      </c>
      <c r="CV10" s="12">
        <v>1248338</v>
      </c>
      <c r="CW10" s="12">
        <v>1223791</v>
      </c>
      <c r="CX10" s="12">
        <v>1203154</v>
      </c>
      <c r="CY10" s="12">
        <v>1186922</v>
      </c>
      <c r="CZ10" s="12">
        <v>1174720</v>
      </c>
      <c r="DA10" s="12">
        <v>1165015</v>
      </c>
      <c r="DB10" s="12">
        <v>1154993</v>
      </c>
      <c r="DC10" s="12">
        <v>1142945</v>
      </c>
      <c r="DD10" s="12">
        <v>1130623</v>
      </c>
      <c r="DE10" s="12">
        <v>1117159</v>
      </c>
      <c r="DF10" s="12">
        <v>1103297</v>
      </c>
      <c r="DG10" s="12">
        <v>1090307</v>
      </c>
      <c r="DH10" s="12">
        <v>1078911</v>
      </c>
      <c r="DI10" s="12">
        <v>1070031</v>
      </c>
      <c r="DJ10" s="12">
        <v>1062803</v>
      </c>
      <c r="DK10" s="12">
        <v>1056639</v>
      </c>
      <c r="DL10" s="12">
        <v>1050585</v>
      </c>
      <c r="DM10" s="12">
        <v>1044025.0000000001</v>
      </c>
      <c r="DN10" s="12">
        <v>1038249</v>
      </c>
      <c r="DO10" s="12">
        <v>1032232</v>
      </c>
      <c r="DP10" s="12">
        <v>1026143</v>
      </c>
      <c r="DQ10" s="12">
        <v>1020376</v>
      </c>
      <c r="DR10" s="12">
        <v>1015138</v>
      </c>
      <c r="DS10" s="12">
        <v>1011560</v>
      </c>
      <c r="DT10" s="12">
        <v>1008538</v>
      </c>
      <c r="DU10" s="12">
        <v>1005815</v>
      </c>
      <c r="DV10" s="12">
        <v>1003004</v>
      </c>
      <c r="DW10" s="12">
        <v>999787</v>
      </c>
      <c r="DX10" s="12">
        <v>997520</v>
      </c>
      <c r="DY10" s="12">
        <v>995085</v>
      </c>
      <c r="DZ10" s="12">
        <v>992173</v>
      </c>
      <c r="EA10" s="12">
        <v>988432</v>
      </c>
      <c r="EB10" s="12">
        <v>983636</v>
      </c>
      <c r="EC10" s="12">
        <v>979104</v>
      </c>
      <c r="ED10" s="12">
        <v>973758</v>
      </c>
      <c r="EE10" s="12">
        <v>967655</v>
      </c>
      <c r="EF10" s="12">
        <v>960899</v>
      </c>
      <c r="EG10" s="12">
        <v>953515</v>
      </c>
      <c r="EH10" s="12">
        <v>946706</v>
      </c>
      <c r="EI10" s="12">
        <v>939633</v>
      </c>
      <c r="EJ10" s="12">
        <v>932379</v>
      </c>
      <c r="EK10" s="12">
        <v>925043</v>
      </c>
      <c r="EL10" s="12">
        <v>917631</v>
      </c>
      <c r="EM10" s="12">
        <v>911588</v>
      </c>
      <c r="EN10" s="12">
        <v>905904</v>
      </c>
      <c r="EO10" s="12">
        <v>900391</v>
      </c>
      <c r="EP10" s="12">
        <v>894885</v>
      </c>
      <c r="EQ10" s="12">
        <v>889334</v>
      </c>
      <c r="ER10" s="12">
        <v>885231</v>
      </c>
      <c r="ES10" s="12">
        <v>881314</v>
      </c>
      <c r="ET10" s="12">
        <v>877502</v>
      </c>
      <c r="EU10" s="12">
        <v>873732</v>
      </c>
      <c r="EV10" s="12">
        <v>869954</v>
      </c>
    </row>
    <row r="11" spans="1:152" ht="14.1" customHeight="1" x14ac:dyDescent="0.2">
      <c r="A11" s="7" t="s">
        <v>7</v>
      </c>
      <c r="B11" s="12">
        <v>381054</v>
      </c>
      <c r="C11" s="12">
        <v>386552</v>
      </c>
      <c r="D11" s="12">
        <v>391244</v>
      </c>
      <c r="E11" s="12">
        <v>396220</v>
      </c>
      <c r="F11" s="12">
        <v>402687</v>
      </c>
      <c r="G11" s="12">
        <v>411205</v>
      </c>
      <c r="H11" s="12">
        <v>420592</v>
      </c>
      <c r="I11" s="12">
        <v>431766</v>
      </c>
      <c r="J11" s="12">
        <v>445009</v>
      </c>
      <c r="K11" s="12">
        <v>460974</v>
      </c>
      <c r="L11" s="12">
        <v>479869</v>
      </c>
      <c r="M11" s="12">
        <v>502264</v>
      </c>
      <c r="N11" s="12">
        <v>527608</v>
      </c>
      <c r="O11" s="12">
        <v>552923</v>
      </c>
      <c r="P11" s="12">
        <v>573852</v>
      </c>
      <c r="Q11" s="12">
        <v>587738</v>
      </c>
      <c r="R11" s="12">
        <v>594477</v>
      </c>
      <c r="S11" s="12">
        <v>594600</v>
      </c>
      <c r="T11" s="12">
        <v>590236</v>
      </c>
      <c r="U11" s="12">
        <v>584941</v>
      </c>
      <c r="V11" s="12">
        <v>581111</v>
      </c>
      <c r="W11" s="12">
        <v>580174</v>
      </c>
      <c r="X11" s="12">
        <v>580730</v>
      </c>
      <c r="Y11" s="12">
        <v>582947</v>
      </c>
      <c r="Z11" s="12">
        <v>586814</v>
      </c>
      <c r="AA11" s="12">
        <v>592317</v>
      </c>
      <c r="AB11" s="12">
        <v>600798</v>
      </c>
      <c r="AC11" s="12">
        <v>611767</v>
      </c>
      <c r="AD11" s="12">
        <v>624859</v>
      </c>
      <c r="AE11" s="12">
        <v>639432</v>
      </c>
      <c r="AF11" s="12">
        <v>655102</v>
      </c>
      <c r="AG11" s="12">
        <v>672013</v>
      </c>
      <c r="AH11" s="12">
        <v>689793</v>
      </c>
      <c r="AI11" s="12">
        <v>709503</v>
      </c>
      <c r="AJ11" s="12">
        <v>732854</v>
      </c>
      <c r="AK11" s="12">
        <v>760704</v>
      </c>
      <c r="AL11" s="12">
        <v>794429</v>
      </c>
      <c r="AM11" s="12">
        <v>832451</v>
      </c>
      <c r="AN11" s="12">
        <v>872332</v>
      </c>
      <c r="AO11" s="12">
        <v>910410</v>
      </c>
      <c r="AP11" s="12">
        <v>944298</v>
      </c>
      <c r="AQ11" s="12">
        <v>974139</v>
      </c>
      <c r="AR11" s="12">
        <v>999931</v>
      </c>
      <c r="AS11" s="12">
        <v>1022892</v>
      </c>
      <c r="AT11" s="12">
        <v>1045416.9999999999</v>
      </c>
      <c r="AU11" s="12">
        <v>1068998</v>
      </c>
      <c r="AV11" s="12">
        <v>1093088</v>
      </c>
      <c r="AW11" s="12">
        <v>1118249</v>
      </c>
      <c r="AX11" s="12">
        <v>1142875</v>
      </c>
      <c r="AY11" s="12">
        <v>1164458</v>
      </c>
      <c r="AZ11" s="12">
        <v>1181529</v>
      </c>
      <c r="BA11" s="12">
        <v>1196000</v>
      </c>
      <c r="BB11" s="12">
        <v>1205943</v>
      </c>
      <c r="BC11" s="12">
        <v>1212515</v>
      </c>
      <c r="BD11" s="12">
        <v>1217386</v>
      </c>
      <c r="BE11" s="12">
        <v>1221567</v>
      </c>
      <c r="BF11" s="12">
        <v>1224839</v>
      </c>
      <c r="BG11" s="12">
        <v>1227412</v>
      </c>
      <c r="BH11" s="12">
        <v>1230057</v>
      </c>
      <c r="BI11" s="12">
        <v>1233777</v>
      </c>
      <c r="BJ11" s="12">
        <v>1239244</v>
      </c>
      <c r="BK11" s="12">
        <v>1245423</v>
      </c>
      <c r="BL11" s="12">
        <v>1254456</v>
      </c>
      <c r="BM11" s="12">
        <v>1265865</v>
      </c>
      <c r="BN11" s="12">
        <v>1278829</v>
      </c>
      <c r="BO11" s="12">
        <v>1292983</v>
      </c>
      <c r="BP11" s="12">
        <v>1309001</v>
      </c>
      <c r="BQ11" s="12">
        <v>1327499</v>
      </c>
      <c r="BR11" s="12">
        <v>1348435</v>
      </c>
      <c r="BS11" s="12">
        <v>1372381</v>
      </c>
      <c r="BT11" s="30">
        <v>1399583</v>
      </c>
      <c r="BU11" s="12">
        <v>1420276</v>
      </c>
      <c r="BV11" s="12">
        <v>1438363</v>
      </c>
      <c r="BW11" s="12">
        <v>1453386</v>
      </c>
      <c r="BX11" s="12">
        <v>1464787</v>
      </c>
      <c r="BY11" s="12">
        <v>1472160</v>
      </c>
      <c r="BZ11" s="12">
        <v>1481028</v>
      </c>
      <c r="CA11" s="12">
        <v>1488421</v>
      </c>
      <c r="CB11" s="12">
        <v>1491852</v>
      </c>
      <c r="CC11" s="12">
        <v>1487628</v>
      </c>
      <c r="CD11" s="12">
        <v>1473939</v>
      </c>
      <c r="CE11" s="12">
        <v>1456710</v>
      </c>
      <c r="CF11" s="12">
        <v>1430862</v>
      </c>
      <c r="CG11" s="12">
        <v>1399414</v>
      </c>
      <c r="CH11" s="12">
        <v>1367367</v>
      </c>
      <c r="CI11" s="12">
        <v>1338115</v>
      </c>
      <c r="CJ11" s="12">
        <v>1311225</v>
      </c>
      <c r="CK11" s="12">
        <v>1286839</v>
      </c>
      <c r="CL11" s="12">
        <v>1266284</v>
      </c>
      <c r="CM11" s="12">
        <v>1250955</v>
      </c>
      <c r="CN11" s="12">
        <v>1241667</v>
      </c>
      <c r="CO11" s="12">
        <v>1239123</v>
      </c>
      <c r="CP11" s="12">
        <v>1242709</v>
      </c>
      <c r="CQ11" s="12">
        <v>1250869</v>
      </c>
      <c r="CR11" s="12">
        <v>1261121</v>
      </c>
      <c r="CS11" s="12">
        <v>1271544</v>
      </c>
      <c r="CT11" s="12">
        <v>1283049</v>
      </c>
      <c r="CU11" s="12">
        <v>1295275</v>
      </c>
      <c r="CV11" s="12">
        <v>1305478</v>
      </c>
      <c r="CW11" s="12">
        <v>1309764</v>
      </c>
      <c r="CX11" s="12">
        <v>1305810</v>
      </c>
      <c r="CY11" s="12">
        <v>1294945</v>
      </c>
      <c r="CZ11" s="12">
        <v>1275448</v>
      </c>
      <c r="DA11" s="12">
        <v>1250676</v>
      </c>
      <c r="DB11" s="12">
        <v>1226213</v>
      </c>
      <c r="DC11" s="12">
        <v>1205603</v>
      </c>
      <c r="DD11" s="12">
        <v>1189560</v>
      </c>
      <c r="DE11" s="12">
        <v>1177445</v>
      </c>
      <c r="DF11" s="12">
        <v>1167791</v>
      </c>
      <c r="DG11" s="12">
        <v>1157813</v>
      </c>
      <c r="DH11" s="12">
        <v>1145782</v>
      </c>
      <c r="DI11" s="12">
        <v>1133604</v>
      </c>
      <c r="DJ11" s="12">
        <v>1120279</v>
      </c>
      <c r="DK11" s="12">
        <v>1106505</v>
      </c>
      <c r="DL11" s="12">
        <v>1093538</v>
      </c>
      <c r="DM11" s="12">
        <v>1082123</v>
      </c>
      <c r="DN11" s="12">
        <v>1073368</v>
      </c>
      <c r="DO11" s="12">
        <v>1066243</v>
      </c>
      <c r="DP11" s="12">
        <v>1060140</v>
      </c>
      <c r="DQ11" s="12">
        <v>1054097</v>
      </c>
      <c r="DR11" s="12">
        <v>1047492.9999999999</v>
      </c>
      <c r="DS11" s="12">
        <v>1041839</v>
      </c>
      <c r="DT11" s="12">
        <v>1035892</v>
      </c>
      <c r="DU11" s="12">
        <v>1029846</v>
      </c>
      <c r="DV11" s="12">
        <v>1024096</v>
      </c>
      <c r="DW11" s="12">
        <v>1018827</v>
      </c>
      <c r="DX11" s="12">
        <v>1015373</v>
      </c>
      <c r="DY11" s="12">
        <v>1012452</v>
      </c>
      <c r="DZ11" s="12">
        <v>1009763</v>
      </c>
      <c r="EA11" s="12">
        <v>1006929</v>
      </c>
      <c r="EB11" s="12">
        <v>1003665</v>
      </c>
      <c r="EC11" s="12">
        <v>1001413</v>
      </c>
      <c r="ED11" s="12">
        <v>998982</v>
      </c>
      <c r="EE11" s="12">
        <v>996115</v>
      </c>
      <c r="EF11" s="12">
        <v>992451</v>
      </c>
      <c r="EG11" s="12">
        <v>987683</v>
      </c>
      <c r="EH11" s="12">
        <v>983176</v>
      </c>
      <c r="EI11" s="12">
        <v>977913</v>
      </c>
      <c r="EJ11" s="12">
        <v>971900</v>
      </c>
      <c r="EK11" s="12">
        <v>965181</v>
      </c>
      <c r="EL11" s="12">
        <v>957736</v>
      </c>
      <c r="EM11" s="12">
        <v>951174</v>
      </c>
      <c r="EN11" s="12">
        <v>944276</v>
      </c>
      <c r="EO11" s="12">
        <v>937030</v>
      </c>
      <c r="EP11" s="12">
        <v>929566</v>
      </c>
      <c r="EQ11" s="12">
        <v>922028</v>
      </c>
      <c r="ER11" s="12">
        <v>916092</v>
      </c>
      <c r="ES11" s="12">
        <v>910347</v>
      </c>
      <c r="ET11" s="12">
        <v>904749</v>
      </c>
      <c r="EU11" s="12">
        <v>899263</v>
      </c>
      <c r="EV11" s="12">
        <v>893866</v>
      </c>
    </row>
    <row r="12" spans="1:152" ht="14.1" customHeight="1" x14ac:dyDescent="0.2">
      <c r="A12" s="7" t="s">
        <v>8</v>
      </c>
      <c r="B12" s="12">
        <v>320890</v>
      </c>
      <c r="C12" s="12">
        <v>328344</v>
      </c>
      <c r="D12" s="12">
        <v>335924</v>
      </c>
      <c r="E12" s="12">
        <v>343611</v>
      </c>
      <c r="F12" s="12">
        <v>351011</v>
      </c>
      <c r="G12" s="12">
        <v>357761</v>
      </c>
      <c r="H12" s="12">
        <v>362821</v>
      </c>
      <c r="I12" s="12">
        <v>367747</v>
      </c>
      <c r="J12" s="12">
        <v>372954</v>
      </c>
      <c r="K12" s="12">
        <v>379259</v>
      </c>
      <c r="L12" s="12">
        <v>387263</v>
      </c>
      <c r="M12" s="12">
        <v>396967</v>
      </c>
      <c r="N12" s="12">
        <v>407606</v>
      </c>
      <c r="O12" s="12">
        <v>419913</v>
      </c>
      <c r="P12" s="12">
        <v>435018</v>
      </c>
      <c r="Q12" s="12">
        <v>453241</v>
      </c>
      <c r="R12" s="12">
        <v>473435</v>
      </c>
      <c r="S12" s="12">
        <v>497171</v>
      </c>
      <c r="T12" s="12">
        <v>521400.99999999994</v>
      </c>
      <c r="U12" s="12">
        <v>541443</v>
      </c>
      <c r="V12" s="12">
        <v>554505</v>
      </c>
      <c r="W12" s="12">
        <v>561742</v>
      </c>
      <c r="X12" s="12">
        <v>562570</v>
      </c>
      <c r="Y12" s="12">
        <v>559245</v>
      </c>
      <c r="Z12" s="12">
        <v>555432</v>
      </c>
      <c r="AA12" s="12">
        <v>553415</v>
      </c>
      <c r="AB12" s="12">
        <v>552988</v>
      </c>
      <c r="AC12" s="12">
        <v>554138</v>
      </c>
      <c r="AD12" s="12">
        <v>557052</v>
      </c>
      <c r="AE12" s="12">
        <v>561707</v>
      </c>
      <c r="AF12" s="12">
        <v>568113</v>
      </c>
      <c r="AG12" s="12">
        <v>576391</v>
      </c>
      <c r="AH12" s="12">
        <v>587382</v>
      </c>
      <c r="AI12" s="12">
        <v>600704</v>
      </c>
      <c r="AJ12" s="12">
        <v>615636</v>
      </c>
      <c r="AK12" s="12">
        <v>631771</v>
      </c>
      <c r="AL12" s="12">
        <v>650064</v>
      </c>
      <c r="AM12" s="12">
        <v>669070</v>
      </c>
      <c r="AN12" s="12">
        <v>690048</v>
      </c>
      <c r="AO12" s="12">
        <v>715025</v>
      </c>
      <c r="AP12" s="12">
        <v>744936</v>
      </c>
      <c r="AQ12" s="12">
        <v>778945</v>
      </c>
      <c r="AR12" s="12">
        <v>818088</v>
      </c>
      <c r="AS12" s="12">
        <v>859570</v>
      </c>
      <c r="AT12" s="12">
        <v>899165</v>
      </c>
      <c r="AU12" s="12">
        <v>934278</v>
      </c>
      <c r="AV12" s="12">
        <v>964797</v>
      </c>
      <c r="AW12" s="12">
        <v>990930</v>
      </c>
      <c r="AX12" s="12">
        <v>1014049</v>
      </c>
      <c r="AY12" s="12">
        <v>1036673</v>
      </c>
      <c r="AZ12" s="12">
        <v>1060297</v>
      </c>
      <c r="BA12" s="12">
        <v>1085326</v>
      </c>
      <c r="BB12" s="12">
        <v>1110444</v>
      </c>
      <c r="BC12" s="12">
        <v>1134763</v>
      </c>
      <c r="BD12" s="12">
        <v>1156591</v>
      </c>
      <c r="BE12" s="12">
        <v>1174748</v>
      </c>
      <c r="BF12" s="12">
        <v>1188797</v>
      </c>
      <c r="BG12" s="12">
        <v>1199687</v>
      </c>
      <c r="BH12" s="12">
        <v>1207982</v>
      </c>
      <c r="BI12" s="12">
        <v>1214592</v>
      </c>
      <c r="BJ12" s="12">
        <v>1220230</v>
      </c>
      <c r="BK12" s="12">
        <v>1223166</v>
      </c>
      <c r="BL12" s="12">
        <v>1225380</v>
      </c>
      <c r="BM12" s="12">
        <v>1228169</v>
      </c>
      <c r="BN12" s="12">
        <v>1233481</v>
      </c>
      <c r="BO12" s="12">
        <v>1242581</v>
      </c>
      <c r="BP12" s="12">
        <v>1254014</v>
      </c>
      <c r="BQ12" s="12">
        <v>1270919</v>
      </c>
      <c r="BR12" s="12">
        <v>1290653</v>
      </c>
      <c r="BS12" s="12">
        <v>1309188</v>
      </c>
      <c r="BT12" s="30">
        <v>1324096</v>
      </c>
      <c r="BU12" s="12">
        <v>1334733</v>
      </c>
      <c r="BV12" s="12">
        <v>1338292</v>
      </c>
      <c r="BW12" s="12">
        <v>1338429</v>
      </c>
      <c r="BX12" s="12">
        <v>1340588</v>
      </c>
      <c r="BY12" s="12">
        <v>1347777</v>
      </c>
      <c r="BZ12" s="12">
        <v>1361154</v>
      </c>
      <c r="CA12" s="12">
        <v>1379604</v>
      </c>
      <c r="CB12" s="12">
        <v>1400681</v>
      </c>
      <c r="CC12" s="12">
        <v>1420561</v>
      </c>
      <c r="CD12" s="12">
        <v>1436711</v>
      </c>
      <c r="CE12" s="12">
        <v>1453739</v>
      </c>
      <c r="CF12" s="12">
        <v>1468899</v>
      </c>
      <c r="CG12" s="12">
        <v>1479640</v>
      </c>
      <c r="CH12" s="12">
        <v>1482584</v>
      </c>
      <c r="CI12" s="12">
        <v>1475759</v>
      </c>
      <c r="CJ12" s="12">
        <v>1459840</v>
      </c>
      <c r="CK12" s="12">
        <v>1434233</v>
      </c>
      <c r="CL12" s="12">
        <v>1402295</v>
      </c>
      <c r="CM12" s="12">
        <v>1369310</v>
      </c>
      <c r="CN12" s="12">
        <v>1338949</v>
      </c>
      <c r="CO12" s="12">
        <v>1311986</v>
      </c>
      <c r="CP12" s="12">
        <v>1287393</v>
      </c>
      <c r="CQ12" s="12">
        <v>1266511</v>
      </c>
      <c r="CR12" s="12">
        <v>1250802</v>
      </c>
      <c r="CS12" s="12">
        <v>1241059</v>
      </c>
      <c r="CT12" s="12">
        <v>1238177</v>
      </c>
      <c r="CU12" s="12">
        <v>1241588</v>
      </c>
      <c r="CV12" s="12">
        <v>1249683</v>
      </c>
      <c r="CW12" s="12">
        <v>1259864</v>
      </c>
      <c r="CX12" s="12">
        <v>1270093</v>
      </c>
      <c r="CY12" s="12">
        <v>1281629</v>
      </c>
      <c r="CZ12" s="12">
        <v>1293951</v>
      </c>
      <c r="DA12" s="12">
        <v>1304237</v>
      </c>
      <c r="DB12" s="12">
        <v>1308568</v>
      </c>
      <c r="DC12" s="12">
        <v>1304632</v>
      </c>
      <c r="DD12" s="12">
        <v>1293926</v>
      </c>
      <c r="DE12" s="12">
        <v>1274556</v>
      </c>
      <c r="DF12" s="12">
        <v>1249932</v>
      </c>
      <c r="DG12" s="12">
        <v>1225631</v>
      </c>
      <c r="DH12" s="12">
        <v>1205139</v>
      </c>
      <c r="DI12" s="12">
        <v>1189270</v>
      </c>
      <c r="DJ12" s="12">
        <v>1177318</v>
      </c>
      <c r="DK12" s="12">
        <v>1167771</v>
      </c>
      <c r="DL12" s="12">
        <v>1157848</v>
      </c>
      <c r="DM12" s="12">
        <v>1145842</v>
      </c>
      <c r="DN12" s="12">
        <v>1133796</v>
      </c>
      <c r="DO12" s="12">
        <v>1120607</v>
      </c>
      <c r="DP12" s="12">
        <v>1106949</v>
      </c>
      <c r="DQ12" s="12">
        <v>1094053</v>
      </c>
      <c r="DR12" s="12">
        <v>1082651</v>
      </c>
      <c r="DS12" s="12">
        <v>1074025</v>
      </c>
      <c r="DT12" s="12">
        <v>1066986</v>
      </c>
      <c r="DU12" s="12">
        <v>1060950</v>
      </c>
      <c r="DV12" s="12">
        <v>1054958</v>
      </c>
      <c r="DW12" s="12">
        <v>1048358</v>
      </c>
      <c r="DX12" s="12">
        <v>1042825</v>
      </c>
      <c r="DY12" s="12">
        <v>1036994.9999999999</v>
      </c>
      <c r="DZ12" s="12">
        <v>1031017</v>
      </c>
      <c r="EA12" s="12">
        <v>1025282.9999999999</v>
      </c>
      <c r="EB12" s="12">
        <v>1020005</v>
      </c>
      <c r="EC12" s="12">
        <v>1016554</v>
      </c>
      <c r="ED12" s="12">
        <v>1013641</v>
      </c>
      <c r="EE12" s="12">
        <v>1011016</v>
      </c>
      <c r="EF12" s="12">
        <v>1008286</v>
      </c>
      <c r="EG12" s="12">
        <v>1005082</v>
      </c>
      <c r="EH12" s="12">
        <v>1002834</v>
      </c>
      <c r="EI12" s="12">
        <v>1000486</v>
      </c>
      <c r="EJ12" s="12">
        <v>997727</v>
      </c>
      <c r="EK12" s="12">
        <v>994125</v>
      </c>
      <c r="EL12" s="12">
        <v>989324</v>
      </c>
      <c r="EM12" s="12">
        <v>985056</v>
      </c>
      <c r="EN12" s="12">
        <v>979976</v>
      </c>
      <c r="EO12" s="12">
        <v>973991</v>
      </c>
      <c r="EP12" s="12">
        <v>967166</v>
      </c>
      <c r="EQ12" s="12">
        <v>959622</v>
      </c>
      <c r="ER12" s="12">
        <v>953157</v>
      </c>
      <c r="ES12" s="12">
        <v>946202</v>
      </c>
      <c r="ET12" s="12">
        <v>938894</v>
      </c>
      <c r="EU12" s="12">
        <v>931479</v>
      </c>
      <c r="EV12" s="12">
        <v>924133</v>
      </c>
    </row>
    <row r="13" spans="1:152" ht="14.1" customHeight="1" x14ac:dyDescent="0.2">
      <c r="A13" s="7" t="s">
        <v>9</v>
      </c>
      <c r="B13" s="12">
        <v>262736</v>
      </c>
      <c r="C13" s="12">
        <v>268649</v>
      </c>
      <c r="D13" s="12">
        <v>275322</v>
      </c>
      <c r="E13" s="12">
        <v>282769</v>
      </c>
      <c r="F13" s="12">
        <v>290684</v>
      </c>
      <c r="G13" s="12">
        <v>298700</v>
      </c>
      <c r="H13" s="12">
        <v>305650</v>
      </c>
      <c r="I13" s="12">
        <v>313227</v>
      </c>
      <c r="J13" s="12">
        <v>320885</v>
      </c>
      <c r="K13" s="12">
        <v>327960</v>
      </c>
      <c r="L13" s="12">
        <v>334165</v>
      </c>
      <c r="M13" s="12">
        <v>339586</v>
      </c>
      <c r="N13" s="12">
        <v>344162</v>
      </c>
      <c r="O13" s="12">
        <v>348722</v>
      </c>
      <c r="P13" s="12">
        <v>354492</v>
      </c>
      <c r="Q13" s="12">
        <v>362180</v>
      </c>
      <c r="R13" s="12">
        <v>370410</v>
      </c>
      <c r="S13" s="12">
        <v>379996</v>
      </c>
      <c r="T13" s="12">
        <v>391534</v>
      </c>
      <c r="U13" s="12">
        <v>405848</v>
      </c>
      <c r="V13" s="12">
        <v>423211</v>
      </c>
      <c r="W13" s="12">
        <v>443561</v>
      </c>
      <c r="X13" s="12">
        <v>467254</v>
      </c>
      <c r="Y13" s="12">
        <v>491406</v>
      </c>
      <c r="Z13" s="12">
        <v>511668</v>
      </c>
      <c r="AA13" s="12">
        <v>525421</v>
      </c>
      <c r="AB13" s="12">
        <v>532919</v>
      </c>
      <c r="AC13" s="12">
        <v>534300</v>
      </c>
      <c r="AD13" s="12">
        <v>531757</v>
      </c>
      <c r="AE13" s="12">
        <v>528801</v>
      </c>
      <c r="AF13" s="12">
        <v>527655</v>
      </c>
      <c r="AG13" s="12">
        <v>527397</v>
      </c>
      <c r="AH13" s="12">
        <v>528836</v>
      </c>
      <c r="AI13" s="12">
        <v>532150</v>
      </c>
      <c r="AJ13" s="12">
        <v>537300</v>
      </c>
      <c r="AK13" s="12">
        <v>544327</v>
      </c>
      <c r="AL13" s="12">
        <v>554140</v>
      </c>
      <c r="AM13" s="12">
        <v>566422</v>
      </c>
      <c r="AN13" s="12">
        <v>580936</v>
      </c>
      <c r="AO13" s="12">
        <v>597255</v>
      </c>
      <c r="AP13" s="12">
        <v>615108</v>
      </c>
      <c r="AQ13" s="12">
        <v>633826</v>
      </c>
      <c r="AR13" s="12">
        <v>653920</v>
      </c>
      <c r="AS13" s="12">
        <v>676272</v>
      </c>
      <c r="AT13" s="12">
        <v>702408</v>
      </c>
      <c r="AU13" s="12">
        <v>733117</v>
      </c>
      <c r="AV13" s="12">
        <v>767541</v>
      </c>
      <c r="AW13" s="12">
        <v>806737</v>
      </c>
      <c r="AX13" s="12">
        <v>848031</v>
      </c>
      <c r="AY13" s="12">
        <v>887361</v>
      </c>
      <c r="AZ13" s="12">
        <v>922230</v>
      </c>
      <c r="BA13" s="12">
        <v>953357</v>
      </c>
      <c r="BB13" s="12">
        <v>979347</v>
      </c>
      <c r="BC13" s="12">
        <v>1002122</v>
      </c>
      <c r="BD13" s="12">
        <v>1024857</v>
      </c>
      <c r="BE13" s="12">
        <v>1049306</v>
      </c>
      <c r="BF13" s="12">
        <v>1073651</v>
      </c>
      <c r="BG13" s="12">
        <v>1099278</v>
      </c>
      <c r="BH13" s="12">
        <v>1124751</v>
      </c>
      <c r="BI13" s="12">
        <v>1147698</v>
      </c>
      <c r="BJ13" s="12">
        <v>1166694</v>
      </c>
      <c r="BK13" s="12">
        <v>1180104</v>
      </c>
      <c r="BL13" s="12">
        <v>1190377</v>
      </c>
      <c r="BM13" s="12">
        <v>1198555</v>
      </c>
      <c r="BN13" s="12">
        <v>1206423</v>
      </c>
      <c r="BO13" s="12">
        <v>1215203</v>
      </c>
      <c r="BP13" s="12">
        <v>1222346</v>
      </c>
      <c r="BQ13" s="12">
        <v>1230824</v>
      </c>
      <c r="BR13" s="12">
        <v>1239597</v>
      </c>
      <c r="BS13" s="12">
        <v>1247584</v>
      </c>
      <c r="BT13" s="30">
        <v>1254310</v>
      </c>
      <c r="BU13" s="12">
        <v>1263927</v>
      </c>
      <c r="BV13" s="12">
        <v>1271195</v>
      </c>
      <c r="BW13" s="12">
        <v>1276749</v>
      </c>
      <c r="BX13" s="12">
        <v>1281280</v>
      </c>
      <c r="BY13" s="12">
        <v>1285338</v>
      </c>
      <c r="BZ13" s="12">
        <v>1288788</v>
      </c>
      <c r="CA13" s="12">
        <v>1292311</v>
      </c>
      <c r="CB13" s="12">
        <v>1297284</v>
      </c>
      <c r="CC13" s="12">
        <v>1305746</v>
      </c>
      <c r="CD13" s="12">
        <v>1318726</v>
      </c>
      <c r="CE13" s="12">
        <v>1337250</v>
      </c>
      <c r="CF13" s="12">
        <v>1360386</v>
      </c>
      <c r="CG13" s="12">
        <v>1385884</v>
      </c>
      <c r="CH13" s="12">
        <v>1410442</v>
      </c>
      <c r="CI13" s="12">
        <v>1431571</v>
      </c>
      <c r="CJ13" s="12">
        <v>1449808</v>
      </c>
      <c r="CK13" s="12">
        <v>1465203</v>
      </c>
      <c r="CL13" s="12">
        <v>1475506</v>
      </c>
      <c r="CM13" s="12">
        <v>1477606</v>
      </c>
      <c r="CN13" s="12">
        <v>1469855</v>
      </c>
      <c r="CO13" s="12">
        <v>1453938</v>
      </c>
      <c r="CP13" s="12">
        <v>1428350</v>
      </c>
      <c r="CQ13" s="12">
        <v>1396460</v>
      </c>
      <c r="CR13" s="12">
        <v>1363566</v>
      </c>
      <c r="CS13" s="12">
        <v>1333273</v>
      </c>
      <c r="CT13" s="12">
        <v>1306205</v>
      </c>
      <c r="CU13" s="12">
        <v>1281712</v>
      </c>
      <c r="CV13" s="12">
        <v>1261064</v>
      </c>
      <c r="CW13" s="12">
        <v>1245581</v>
      </c>
      <c r="CX13" s="12">
        <v>1235953</v>
      </c>
      <c r="CY13" s="12">
        <v>1233188</v>
      </c>
      <c r="CZ13" s="12">
        <v>1236742</v>
      </c>
      <c r="DA13" s="12">
        <v>1244931</v>
      </c>
      <c r="DB13" s="12">
        <v>1255146</v>
      </c>
      <c r="DC13" s="12">
        <v>1265384</v>
      </c>
      <c r="DD13" s="12">
        <v>1276986</v>
      </c>
      <c r="DE13" s="12">
        <v>1289337</v>
      </c>
      <c r="DF13" s="12">
        <v>1299677</v>
      </c>
      <c r="DG13" s="12">
        <v>1304107</v>
      </c>
      <c r="DH13" s="12">
        <v>1300279</v>
      </c>
      <c r="DI13" s="12">
        <v>1289727</v>
      </c>
      <c r="DJ13" s="12">
        <v>1270587</v>
      </c>
      <c r="DK13" s="12">
        <v>1246206</v>
      </c>
      <c r="DL13" s="12">
        <v>1222115</v>
      </c>
      <c r="DM13" s="12">
        <v>1201790</v>
      </c>
      <c r="DN13" s="12">
        <v>1186110</v>
      </c>
      <c r="DO13" s="12">
        <v>1174338</v>
      </c>
      <c r="DP13" s="12">
        <v>1164937</v>
      </c>
      <c r="DQ13" s="12">
        <v>1155120</v>
      </c>
      <c r="DR13" s="12">
        <v>1143188</v>
      </c>
      <c r="DS13" s="12">
        <v>1131292</v>
      </c>
      <c r="DT13" s="12">
        <v>1118238</v>
      </c>
      <c r="DU13" s="12">
        <v>1104720</v>
      </c>
      <c r="DV13" s="12">
        <v>1091956</v>
      </c>
      <c r="DW13" s="12">
        <v>1080640</v>
      </c>
      <c r="DX13" s="12">
        <v>1072160</v>
      </c>
      <c r="DY13" s="12">
        <v>1065266</v>
      </c>
      <c r="DZ13" s="12">
        <v>1059333</v>
      </c>
      <c r="EA13" s="12">
        <v>1053397</v>
      </c>
      <c r="EB13" s="12">
        <v>1046843.0000000001</v>
      </c>
      <c r="EC13" s="12">
        <v>1041320.9999999999</v>
      </c>
      <c r="ED13" s="12">
        <v>1035521</v>
      </c>
      <c r="EE13" s="12">
        <v>1029644</v>
      </c>
      <c r="EF13" s="12">
        <v>1024061.9999999999</v>
      </c>
      <c r="EG13" s="12">
        <v>1018894</v>
      </c>
      <c r="EH13" s="12">
        <v>1015455</v>
      </c>
      <c r="EI13" s="12">
        <v>1012640</v>
      </c>
      <c r="EJ13" s="12">
        <v>1010145</v>
      </c>
      <c r="EK13" s="12">
        <v>1007504</v>
      </c>
      <c r="EL13" s="12">
        <v>1004301</v>
      </c>
      <c r="EM13" s="12">
        <v>1002297</v>
      </c>
      <c r="EN13" s="12">
        <v>1000146</v>
      </c>
      <c r="EO13" s="12">
        <v>997432</v>
      </c>
      <c r="EP13" s="12">
        <v>993748</v>
      </c>
      <c r="EQ13" s="12">
        <v>988881</v>
      </c>
      <c r="ER13" s="12">
        <v>984710</v>
      </c>
      <c r="ES13" s="12">
        <v>979579</v>
      </c>
      <c r="ET13" s="12">
        <v>973547</v>
      </c>
      <c r="EU13" s="12">
        <v>966804</v>
      </c>
      <c r="EV13" s="12">
        <v>959499</v>
      </c>
    </row>
    <row r="14" spans="1:152" ht="14.1" customHeight="1" x14ac:dyDescent="0.2">
      <c r="A14" s="7" t="s">
        <v>10</v>
      </c>
      <c r="B14" s="12">
        <v>218974</v>
      </c>
      <c r="C14" s="12">
        <v>222789</v>
      </c>
      <c r="D14" s="12">
        <v>226439</v>
      </c>
      <c r="E14" s="12">
        <v>230415</v>
      </c>
      <c r="F14" s="12">
        <v>235180</v>
      </c>
      <c r="G14" s="12">
        <v>240897</v>
      </c>
      <c r="H14" s="12">
        <v>246431</v>
      </c>
      <c r="I14" s="12">
        <v>253038</v>
      </c>
      <c r="J14" s="12">
        <v>260293.99999999997</v>
      </c>
      <c r="K14" s="12">
        <v>267679</v>
      </c>
      <c r="L14" s="12">
        <v>274928</v>
      </c>
      <c r="M14" s="12">
        <v>282078</v>
      </c>
      <c r="N14" s="12">
        <v>289200</v>
      </c>
      <c r="O14" s="12">
        <v>296089</v>
      </c>
      <c r="P14" s="12">
        <v>302474</v>
      </c>
      <c r="Q14" s="12">
        <v>308220</v>
      </c>
      <c r="R14" s="12">
        <v>312574</v>
      </c>
      <c r="S14" s="12">
        <v>316475</v>
      </c>
      <c r="T14" s="12">
        <v>320582</v>
      </c>
      <c r="U14" s="12">
        <v>325824</v>
      </c>
      <c r="V14" s="12">
        <v>332848</v>
      </c>
      <c r="W14" s="12">
        <v>341526</v>
      </c>
      <c r="X14" s="12">
        <v>351377</v>
      </c>
      <c r="Y14" s="12">
        <v>363029</v>
      </c>
      <c r="Z14" s="12">
        <v>377436</v>
      </c>
      <c r="AA14" s="12">
        <v>394928</v>
      </c>
      <c r="AB14" s="12">
        <v>415112</v>
      </c>
      <c r="AC14" s="12">
        <v>438515</v>
      </c>
      <c r="AD14" s="12">
        <v>462319</v>
      </c>
      <c r="AE14" s="12">
        <v>482292</v>
      </c>
      <c r="AF14" s="12">
        <v>495978</v>
      </c>
      <c r="AG14" s="12">
        <v>503359</v>
      </c>
      <c r="AH14" s="12">
        <v>505087</v>
      </c>
      <c r="AI14" s="12">
        <v>503241</v>
      </c>
      <c r="AJ14" s="12">
        <v>501087</v>
      </c>
      <c r="AK14" s="12">
        <v>500739</v>
      </c>
      <c r="AL14" s="12">
        <v>502064</v>
      </c>
      <c r="AM14" s="12">
        <v>504893</v>
      </c>
      <c r="AN14" s="12">
        <v>509521</v>
      </c>
      <c r="AO14" s="12">
        <v>516153</v>
      </c>
      <c r="AP14" s="12">
        <v>524905</v>
      </c>
      <c r="AQ14" s="12">
        <v>535235</v>
      </c>
      <c r="AR14" s="12">
        <v>548560</v>
      </c>
      <c r="AS14" s="12">
        <v>564334</v>
      </c>
      <c r="AT14" s="12">
        <v>581732</v>
      </c>
      <c r="AU14" s="12">
        <v>600346</v>
      </c>
      <c r="AV14" s="12">
        <v>619342</v>
      </c>
      <c r="AW14" s="12">
        <v>639505</v>
      </c>
      <c r="AX14" s="12">
        <v>661819</v>
      </c>
      <c r="AY14" s="12">
        <v>687870</v>
      </c>
      <c r="AZ14" s="12">
        <v>718428</v>
      </c>
      <c r="BA14" s="12">
        <v>752950</v>
      </c>
      <c r="BB14" s="12">
        <v>791565</v>
      </c>
      <c r="BC14" s="12">
        <v>832092</v>
      </c>
      <c r="BD14" s="12">
        <v>871120</v>
      </c>
      <c r="BE14" s="12">
        <v>906428</v>
      </c>
      <c r="BF14" s="12">
        <v>936464</v>
      </c>
      <c r="BG14" s="12">
        <v>962510</v>
      </c>
      <c r="BH14" s="12">
        <v>986034</v>
      </c>
      <c r="BI14" s="12">
        <v>1009549</v>
      </c>
      <c r="BJ14" s="12">
        <v>1034499</v>
      </c>
      <c r="BK14" s="12">
        <v>1058039</v>
      </c>
      <c r="BL14" s="12">
        <v>1082768</v>
      </c>
      <c r="BM14" s="12">
        <v>1107708</v>
      </c>
      <c r="BN14" s="12">
        <v>1131391</v>
      </c>
      <c r="BO14" s="12">
        <v>1152989</v>
      </c>
      <c r="BP14" s="12">
        <v>1169489</v>
      </c>
      <c r="BQ14" s="12">
        <v>1185183</v>
      </c>
      <c r="BR14" s="12">
        <v>1198818</v>
      </c>
      <c r="BS14" s="12">
        <v>1208914</v>
      </c>
      <c r="BT14" s="30">
        <v>1214596</v>
      </c>
      <c r="BU14" s="12">
        <v>1221135</v>
      </c>
      <c r="BV14" s="12">
        <v>1221989</v>
      </c>
      <c r="BW14" s="12">
        <v>1219909</v>
      </c>
      <c r="BX14" s="12">
        <v>1218605</v>
      </c>
      <c r="BY14" s="12">
        <v>1220288</v>
      </c>
      <c r="BZ14" s="12">
        <v>1223158</v>
      </c>
      <c r="CA14" s="12">
        <v>1229985</v>
      </c>
      <c r="CB14" s="12">
        <v>1239418</v>
      </c>
      <c r="CC14" s="12">
        <v>1249122</v>
      </c>
      <c r="CD14" s="12">
        <v>1257769</v>
      </c>
      <c r="CE14" s="12">
        <v>1265325</v>
      </c>
      <c r="CF14" s="12">
        <v>1272298</v>
      </c>
      <c r="CG14" s="12">
        <v>1280116</v>
      </c>
      <c r="CH14" s="12">
        <v>1291268</v>
      </c>
      <c r="CI14" s="12">
        <v>1306973</v>
      </c>
      <c r="CJ14" s="12">
        <v>1326653</v>
      </c>
      <c r="CK14" s="12">
        <v>1350012</v>
      </c>
      <c r="CL14" s="12">
        <v>1375069</v>
      </c>
      <c r="CM14" s="12">
        <v>1398795</v>
      </c>
      <c r="CN14" s="12">
        <v>1419029</v>
      </c>
      <c r="CO14" s="12">
        <v>1437088</v>
      </c>
      <c r="CP14" s="12">
        <v>1452350</v>
      </c>
      <c r="CQ14" s="12">
        <v>1462588</v>
      </c>
      <c r="CR14" s="12">
        <v>1464764</v>
      </c>
      <c r="CS14" s="12">
        <v>1457203</v>
      </c>
      <c r="CT14" s="12">
        <v>1441167</v>
      </c>
      <c r="CU14" s="12">
        <v>1415871</v>
      </c>
      <c r="CV14" s="12">
        <v>1384574</v>
      </c>
      <c r="CW14" s="12">
        <v>1352342</v>
      </c>
      <c r="CX14" s="12">
        <v>1322603</v>
      </c>
      <c r="CY14" s="12">
        <v>1295922</v>
      </c>
      <c r="CZ14" s="12">
        <v>1271861</v>
      </c>
      <c r="DA14" s="12">
        <v>1251586</v>
      </c>
      <c r="DB14" s="12">
        <v>1236403</v>
      </c>
      <c r="DC14" s="12">
        <v>1227020</v>
      </c>
      <c r="DD14" s="12">
        <v>1224444</v>
      </c>
      <c r="DE14" s="12">
        <v>1228098</v>
      </c>
      <c r="DF14" s="12">
        <v>1236360</v>
      </c>
      <c r="DG14" s="12">
        <v>1246662</v>
      </c>
      <c r="DH14" s="12">
        <v>1256978</v>
      </c>
      <c r="DI14" s="12">
        <v>1268626</v>
      </c>
      <c r="DJ14" s="12">
        <v>1281080</v>
      </c>
      <c r="DK14" s="12">
        <v>1291540</v>
      </c>
      <c r="DL14" s="12">
        <v>1296091</v>
      </c>
      <c r="DM14" s="12">
        <v>1292399</v>
      </c>
      <c r="DN14" s="12">
        <v>1282014</v>
      </c>
      <c r="DO14" s="12">
        <v>1263149</v>
      </c>
      <c r="DP14" s="12">
        <v>1239102</v>
      </c>
      <c r="DQ14" s="12">
        <v>1215334</v>
      </c>
      <c r="DR14" s="12">
        <v>1195269</v>
      </c>
      <c r="DS14" s="12">
        <v>1179838</v>
      </c>
      <c r="DT14" s="12">
        <v>1168263</v>
      </c>
      <c r="DU14" s="12">
        <v>1159042</v>
      </c>
      <c r="DV14" s="12">
        <v>1149407</v>
      </c>
      <c r="DW14" s="12">
        <v>1137638</v>
      </c>
      <c r="DX14" s="12">
        <v>1125935</v>
      </c>
      <c r="DY14" s="12">
        <v>1113100</v>
      </c>
      <c r="DZ14" s="12">
        <v>1099785</v>
      </c>
      <c r="EA14" s="12">
        <v>1087191</v>
      </c>
      <c r="EB14" s="12">
        <v>1076025</v>
      </c>
      <c r="EC14" s="12">
        <v>1067595</v>
      </c>
      <c r="ED14" s="12">
        <v>1060776</v>
      </c>
      <c r="EE14" s="12">
        <v>1054994</v>
      </c>
      <c r="EF14" s="12">
        <v>1049268</v>
      </c>
      <c r="EG14" s="12">
        <v>1042892</v>
      </c>
      <c r="EH14" s="12">
        <v>1037402</v>
      </c>
      <c r="EI14" s="12">
        <v>1031739</v>
      </c>
      <c r="EJ14" s="12">
        <v>1026047</v>
      </c>
      <c r="EK14" s="12">
        <v>1020621</v>
      </c>
      <c r="EL14" s="12">
        <v>1015520</v>
      </c>
      <c r="EM14" s="12">
        <v>1012343</v>
      </c>
      <c r="EN14" s="12">
        <v>1009749</v>
      </c>
      <c r="EO14" s="12">
        <v>1007333</v>
      </c>
      <c r="EP14" s="12">
        <v>1004652</v>
      </c>
      <c r="EQ14" s="12">
        <v>1001429</v>
      </c>
      <c r="ER14" s="12">
        <v>999523</v>
      </c>
      <c r="ES14" s="12">
        <v>997330</v>
      </c>
      <c r="ET14" s="12">
        <v>994593</v>
      </c>
      <c r="EU14" s="12">
        <v>991027</v>
      </c>
      <c r="EV14" s="12">
        <v>986447</v>
      </c>
    </row>
    <row r="15" spans="1:152" ht="14.1" customHeight="1" x14ac:dyDescent="0.2">
      <c r="A15" s="7" t="s">
        <v>11</v>
      </c>
      <c r="B15" s="12">
        <v>175457</v>
      </c>
      <c r="C15" s="12">
        <v>179850</v>
      </c>
      <c r="D15" s="12">
        <v>184142</v>
      </c>
      <c r="E15" s="12">
        <v>188459</v>
      </c>
      <c r="F15" s="12">
        <v>192817</v>
      </c>
      <c r="G15" s="12">
        <v>197169</v>
      </c>
      <c r="H15" s="12">
        <v>200665</v>
      </c>
      <c r="I15" s="12">
        <v>204326</v>
      </c>
      <c r="J15" s="12">
        <v>208219</v>
      </c>
      <c r="K15" s="12">
        <v>212595</v>
      </c>
      <c r="L15" s="12">
        <v>217647</v>
      </c>
      <c r="M15" s="12">
        <v>223284</v>
      </c>
      <c r="N15" s="12">
        <v>229434</v>
      </c>
      <c r="O15" s="12">
        <v>235911</v>
      </c>
      <c r="P15" s="12">
        <v>242525</v>
      </c>
      <c r="Q15" s="12">
        <v>249152</v>
      </c>
      <c r="R15" s="12">
        <v>255279</v>
      </c>
      <c r="S15" s="12">
        <v>261695</v>
      </c>
      <c r="T15" s="12">
        <v>268046</v>
      </c>
      <c r="U15" s="12">
        <v>273843</v>
      </c>
      <c r="V15" s="12">
        <v>278935</v>
      </c>
      <c r="W15" s="12">
        <v>283536</v>
      </c>
      <c r="X15" s="12">
        <v>287731</v>
      </c>
      <c r="Y15" s="12">
        <v>292133</v>
      </c>
      <c r="Z15" s="12">
        <v>297705</v>
      </c>
      <c r="AA15" s="12">
        <v>305064</v>
      </c>
      <c r="AB15" s="12">
        <v>313839</v>
      </c>
      <c r="AC15" s="12">
        <v>323746</v>
      </c>
      <c r="AD15" s="12">
        <v>335331</v>
      </c>
      <c r="AE15" s="12">
        <v>349510</v>
      </c>
      <c r="AF15" s="12">
        <v>366638</v>
      </c>
      <c r="AG15" s="12">
        <v>386059</v>
      </c>
      <c r="AH15" s="12">
        <v>408733</v>
      </c>
      <c r="AI15" s="12">
        <v>431881</v>
      </c>
      <c r="AJ15" s="12">
        <v>451416</v>
      </c>
      <c r="AK15" s="12">
        <v>465020</v>
      </c>
      <c r="AL15" s="12">
        <v>473002</v>
      </c>
      <c r="AM15" s="12">
        <v>475689</v>
      </c>
      <c r="AN15" s="12">
        <v>475144</v>
      </c>
      <c r="AO15" s="12">
        <v>474624</v>
      </c>
      <c r="AP15" s="12">
        <v>476132</v>
      </c>
      <c r="AQ15" s="12">
        <v>478065</v>
      </c>
      <c r="AR15" s="12">
        <v>482022</v>
      </c>
      <c r="AS15" s="12">
        <v>487982</v>
      </c>
      <c r="AT15" s="12">
        <v>495799</v>
      </c>
      <c r="AU15" s="12">
        <v>505485</v>
      </c>
      <c r="AV15" s="12">
        <v>516118.00000000006</v>
      </c>
      <c r="AW15" s="12">
        <v>529482</v>
      </c>
      <c r="AX15" s="12">
        <v>545155</v>
      </c>
      <c r="AY15" s="12">
        <v>562434</v>
      </c>
      <c r="AZ15" s="12">
        <v>580959</v>
      </c>
      <c r="BA15" s="12">
        <v>599989</v>
      </c>
      <c r="BB15" s="12">
        <v>619682</v>
      </c>
      <c r="BC15" s="12">
        <v>641417</v>
      </c>
      <c r="BD15" s="12">
        <v>667200</v>
      </c>
      <c r="BE15" s="12">
        <v>697951</v>
      </c>
      <c r="BF15" s="12">
        <v>731359</v>
      </c>
      <c r="BG15" s="12">
        <v>769515</v>
      </c>
      <c r="BH15" s="12">
        <v>809986</v>
      </c>
      <c r="BI15" s="12">
        <v>848970</v>
      </c>
      <c r="BJ15" s="12">
        <v>884091</v>
      </c>
      <c r="BK15" s="12">
        <v>913027</v>
      </c>
      <c r="BL15" s="12">
        <v>938078</v>
      </c>
      <c r="BM15" s="12">
        <v>961087</v>
      </c>
      <c r="BN15" s="12">
        <v>985215</v>
      </c>
      <c r="BO15" s="12">
        <v>1012322</v>
      </c>
      <c r="BP15" s="12">
        <v>1037582.0000000001</v>
      </c>
      <c r="BQ15" s="12">
        <v>1066061</v>
      </c>
      <c r="BR15" s="12">
        <v>1094873</v>
      </c>
      <c r="BS15" s="12">
        <v>1119675</v>
      </c>
      <c r="BT15" s="30">
        <v>1137675</v>
      </c>
      <c r="BU15" s="12">
        <v>1155440</v>
      </c>
      <c r="BV15" s="12">
        <v>1165768</v>
      </c>
      <c r="BW15" s="12">
        <v>1170722</v>
      </c>
      <c r="BX15" s="12">
        <v>1173550</v>
      </c>
      <c r="BY15" s="12">
        <v>1176480</v>
      </c>
      <c r="BZ15" s="12">
        <v>1176754</v>
      </c>
      <c r="CA15" s="12">
        <v>1177718</v>
      </c>
      <c r="CB15" s="12">
        <v>1179865</v>
      </c>
      <c r="CC15" s="12">
        <v>1183711</v>
      </c>
      <c r="CD15" s="12">
        <v>1189595</v>
      </c>
      <c r="CE15" s="12">
        <v>1195949</v>
      </c>
      <c r="CF15" s="12">
        <v>1205372</v>
      </c>
      <c r="CG15" s="12">
        <v>1216604</v>
      </c>
      <c r="CH15" s="12">
        <v>1227797</v>
      </c>
      <c r="CI15" s="12">
        <v>1237810</v>
      </c>
      <c r="CJ15" s="12">
        <v>1246557</v>
      </c>
      <c r="CK15" s="12">
        <v>1253980</v>
      </c>
      <c r="CL15" s="12">
        <v>1261710</v>
      </c>
      <c r="CM15" s="12">
        <v>1272424</v>
      </c>
      <c r="CN15" s="12">
        <v>1287591</v>
      </c>
      <c r="CO15" s="12">
        <v>1307079</v>
      </c>
      <c r="CP15" s="12">
        <v>1330242</v>
      </c>
      <c r="CQ15" s="12">
        <v>1355106</v>
      </c>
      <c r="CR15" s="12">
        <v>1378754</v>
      </c>
      <c r="CS15" s="12">
        <v>1399058</v>
      </c>
      <c r="CT15" s="12">
        <v>1416642</v>
      </c>
      <c r="CU15" s="12">
        <v>1431872</v>
      </c>
      <c r="CV15" s="12">
        <v>1442437</v>
      </c>
      <c r="CW15" s="12">
        <v>1445121</v>
      </c>
      <c r="CX15" s="12">
        <v>1438126</v>
      </c>
      <c r="CY15" s="12">
        <v>1422413</v>
      </c>
      <c r="CZ15" s="12">
        <v>1397752</v>
      </c>
      <c r="DA15" s="12">
        <v>1367216</v>
      </c>
      <c r="DB15" s="12">
        <v>1335751</v>
      </c>
      <c r="DC15" s="12">
        <v>1306731</v>
      </c>
      <c r="DD15" s="12">
        <v>1280594</v>
      </c>
      <c r="DE15" s="12">
        <v>1257034</v>
      </c>
      <c r="DF15" s="12">
        <v>1237221</v>
      </c>
      <c r="DG15" s="12">
        <v>1222479</v>
      </c>
      <c r="DH15" s="12">
        <v>1213494</v>
      </c>
      <c r="DI15" s="12">
        <v>1211117</v>
      </c>
      <c r="DJ15" s="12">
        <v>1214983</v>
      </c>
      <c r="DK15" s="12">
        <v>1223406</v>
      </c>
      <c r="DL15" s="12">
        <v>1233814</v>
      </c>
      <c r="DM15" s="12">
        <v>1244235</v>
      </c>
      <c r="DN15" s="12">
        <v>1255877</v>
      </c>
      <c r="DO15" s="12">
        <v>1268433</v>
      </c>
      <c r="DP15" s="12">
        <v>1279053</v>
      </c>
      <c r="DQ15" s="12">
        <v>1283788</v>
      </c>
      <c r="DR15" s="12">
        <v>1280308</v>
      </c>
      <c r="DS15" s="12">
        <v>1270130</v>
      </c>
      <c r="DT15" s="12">
        <v>1251608</v>
      </c>
      <c r="DU15" s="12">
        <v>1228009</v>
      </c>
      <c r="DV15" s="12">
        <v>1204717</v>
      </c>
      <c r="DW15" s="12">
        <v>1185067</v>
      </c>
      <c r="DX15" s="12">
        <v>1169956</v>
      </c>
      <c r="DY15" s="12">
        <v>1158714</v>
      </c>
      <c r="DZ15" s="12">
        <v>1149762</v>
      </c>
      <c r="EA15" s="12">
        <v>1140352</v>
      </c>
      <c r="EB15" s="12">
        <v>1128830</v>
      </c>
      <c r="EC15" s="12">
        <v>1117226</v>
      </c>
      <c r="ED15" s="12">
        <v>1104581</v>
      </c>
      <c r="EE15" s="12">
        <v>1091564</v>
      </c>
      <c r="EF15" s="12">
        <v>1079325</v>
      </c>
      <c r="EG15" s="12">
        <v>1068470</v>
      </c>
      <c r="EH15" s="12">
        <v>1060127</v>
      </c>
      <c r="EI15" s="12">
        <v>1053523</v>
      </c>
      <c r="EJ15" s="12">
        <v>1048000</v>
      </c>
      <c r="EK15" s="12">
        <v>1042497.0000000001</v>
      </c>
      <c r="EL15" s="12">
        <v>1036263.9999999999</v>
      </c>
      <c r="EM15" s="12">
        <v>1031068</v>
      </c>
      <c r="EN15" s="12">
        <v>1025700</v>
      </c>
      <c r="EO15" s="12">
        <v>1020172</v>
      </c>
      <c r="EP15" s="12">
        <v>1014784</v>
      </c>
      <c r="EQ15" s="12">
        <v>1009742</v>
      </c>
      <c r="ER15" s="12">
        <v>1006687</v>
      </c>
      <c r="ES15" s="12">
        <v>1004097</v>
      </c>
      <c r="ET15" s="12">
        <v>1001706</v>
      </c>
      <c r="EU15" s="12">
        <v>999190</v>
      </c>
      <c r="EV15" s="12">
        <v>996308</v>
      </c>
    </row>
    <row r="16" spans="1:152" ht="14.1" customHeight="1" x14ac:dyDescent="0.2">
      <c r="A16" s="7" t="s">
        <v>12</v>
      </c>
      <c r="B16" s="12">
        <v>130602</v>
      </c>
      <c r="C16" s="12">
        <v>135305</v>
      </c>
      <c r="D16" s="12">
        <v>139938</v>
      </c>
      <c r="E16" s="12">
        <v>144626</v>
      </c>
      <c r="F16" s="12">
        <v>149395</v>
      </c>
      <c r="G16" s="12">
        <v>154167</v>
      </c>
      <c r="H16" s="12">
        <v>157968</v>
      </c>
      <c r="I16" s="12">
        <v>161990</v>
      </c>
      <c r="J16" s="12">
        <v>166100</v>
      </c>
      <c r="K16" s="12">
        <v>170145</v>
      </c>
      <c r="L16" s="12">
        <v>174051</v>
      </c>
      <c r="M16" s="12">
        <v>177455</v>
      </c>
      <c r="N16" s="12">
        <v>180685</v>
      </c>
      <c r="O16" s="12">
        <v>184060</v>
      </c>
      <c r="P16" s="12">
        <v>188029</v>
      </c>
      <c r="Q16" s="12">
        <v>192778</v>
      </c>
      <c r="R16" s="12">
        <v>197385</v>
      </c>
      <c r="S16" s="12">
        <v>202767</v>
      </c>
      <c r="T16" s="12">
        <v>208717</v>
      </c>
      <c r="U16" s="12">
        <v>214894</v>
      </c>
      <c r="V16" s="12">
        <v>221068</v>
      </c>
      <c r="W16" s="12">
        <v>226769</v>
      </c>
      <c r="X16" s="12">
        <v>232818</v>
      </c>
      <c r="Y16" s="12">
        <v>238985</v>
      </c>
      <c r="Z16" s="12">
        <v>244895</v>
      </c>
      <c r="AA16" s="12">
        <v>250338</v>
      </c>
      <c r="AB16" s="12">
        <v>254826</v>
      </c>
      <c r="AC16" s="12">
        <v>259083.00000000003</v>
      </c>
      <c r="AD16" s="12">
        <v>263734</v>
      </c>
      <c r="AE16" s="12">
        <v>269640</v>
      </c>
      <c r="AF16" s="12">
        <v>277288</v>
      </c>
      <c r="AG16" s="12">
        <v>285510</v>
      </c>
      <c r="AH16" s="12">
        <v>294953</v>
      </c>
      <c r="AI16" s="12">
        <v>306191</v>
      </c>
      <c r="AJ16" s="12">
        <v>320110</v>
      </c>
      <c r="AK16" s="12">
        <v>337009</v>
      </c>
      <c r="AL16" s="12">
        <v>355686</v>
      </c>
      <c r="AM16" s="12">
        <v>377472</v>
      </c>
      <c r="AN16" s="12">
        <v>399870</v>
      </c>
      <c r="AO16" s="12">
        <v>419218</v>
      </c>
      <c r="AP16" s="12">
        <v>433387</v>
      </c>
      <c r="AQ16" s="12">
        <v>441073</v>
      </c>
      <c r="AR16" s="12">
        <v>444472</v>
      </c>
      <c r="AS16" s="12">
        <v>445273</v>
      </c>
      <c r="AT16" s="12">
        <v>446168</v>
      </c>
      <c r="AU16" s="12">
        <v>448873</v>
      </c>
      <c r="AV16" s="12">
        <v>451525</v>
      </c>
      <c r="AW16" s="12">
        <v>455895</v>
      </c>
      <c r="AX16" s="12">
        <v>462007</v>
      </c>
      <c r="AY16" s="12">
        <v>469872</v>
      </c>
      <c r="AZ16" s="12">
        <v>479620</v>
      </c>
      <c r="BA16" s="12">
        <v>490574</v>
      </c>
      <c r="BB16" s="12">
        <v>503681</v>
      </c>
      <c r="BC16" s="12">
        <v>518765</v>
      </c>
      <c r="BD16" s="12">
        <v>535568</v>
      </c>
      <c r="BE16" s="12">
        <v>554019</v>
      </c>
      <c r="BF16" s="12">
        <v>572311</v>
      </c>
      <c r="BG16" s="12">
        <v>591906</v>
      </c>
      <c r="BH16" s="12">
        <v>613766</v>
      </c>
      <c r="BI16" s="12">
        <v>639453</v>
      </c>
      <c r="BJ16" s="12">
        <v>669756</v>
      </c>
      <c r="BK16" s="12">
        <v>701859</v>
      </c>
      <c r="BL16" s="12">
        <v>738578</v>
      </c>
      <c r="BM16" s="12">
        <v>777770</v>
      </c>
      <c r="BN16" s="12">
        <v>816368</v>
      </c>
      <c r="BO16" s="12">
        <v>852610</v>
      </c>
      <c r="BP16" s="12">
        <v>882063</v>
      </c>
      <c r="BQ16" s="12">
        <v>909491</v>
      </c>
      <c r="BR16" s="12">
        <v>935035</v>
      </c>
      <c r="BS16" s="12">
        <v>959274</v>
      </c>
      <c r="BT16" s="30">
        <v>982299</v>
      </c>
      <c r="BU16" s="12">
        <v>1009342</v>
      </c>
      <c r="BV16" s="12">
        <v>1034060</v>
      </c>
      <c r="BW16" s="12">
        <v>1056296</v>
      </c>
      <c r="BX16" s="12">
        <v>1075899</v>
      </c>
      <c r="BY16" s="12">
        <v>1092958</v>
      </c>
      <c r="BZ16" s="12">
        <v>1103739</v>
      </c>
      <c r="CA16" s="12">
        <v>1113192</v>
      </c>
      <c r="CB16" s="12">
        <v>1121577</v>
      </c>
      <c r="CC16" s="12">
        <v>1129177</v>
      </c>
      <c r="CD16" s="12">
        <v>1136272</v>
      </c>
      <c r="CE16" s="12">
        <v>1139781</v>
      </c>
      <c r="CF16" s="12">
        <v>1143189</v>
      </c>
      <c r="CG16" s="12">
        <v>1147015</v>
      </c>
      <c r="CH16" s="12">
        <v>1152147</v>
      </c>
      <c r="CI16" s="12">
        <v>1159005</v>
      </c>
      <c r="CJ16" s="12">
        <v>1166493</v>
      </c>
      <c r="CK16" s="12">
        <v>1176344</v>
      </c>
      <c r="CL16" s="12">
        <v>1187571</v>
      </c>
      <c r="CM16" s="12">
        <v>1198585</v>
      </c>
      <c r="CN16" s="12">
        <v>1208497</v>
      </c>
      <c r="CO16" s="12">
        <v>1217064</v>
      </c>
      <c r="CP16" s="12">
        <v>1224500</v>
      </c>
      <c r="CQ16" s="12">
        <v>1232445</v>
      </c>
      <c r="CR16" s="12">
        <v>1243566</v>
      </c>
      <c r="CS16" s="12">
        <v>1259229</v>
      </c>
      <c r="CT16" s="12">
        <v>1278101</v>
      </c>
      <c r="CU16" s="12">
        <v>1300985</v>
      </c>
      <c r="CV16" s="12">
        <v>1325893</v>
      </c>
      <c r="CW16" s="12">
        <v>1349819</v>
      </c>
      <c r="CX16" s="12">
        <v>1370540</v>
      </c>
      <c r="CY16" s="12">
        <v>1387786</v>
      </c>
      <c r="CZ16" s="12">
        <v>1403056</v>
      </c>
      <c r="DA16" s="12">
        <v>1413963</v>
      </c>
      <c r="DB16" s="12">
        <v>1417230</v>
      </c>
      <c r="DC16" s="12">
        <v>1411021</v>
      </c>
      <c r="DD16" s="12">
        <v>1395637</v>
      </c>
      <c r="DE16" s="12">
        <v>1371632</v>
      </c>
      <c r="DF16" s="12">
        <v>1342080</v>
      </c>
      <c r="DG16" s="12">
        <v>1311802</v>
      </c>
      <c r="DH16" s="12">
        <v>1283996</v>
      </c>
      <c r="DI16" s="12">
        <v>1258450</v>
      </c>
      <c r="DJ16" s="12">
        <v>1235568</v>
      </c>
      <c r="DK16" s="12">
        <v>1216439</v>
      </c>
      <c r="DL16" s="12">
        <v>1202370</v>
      </c>
      <c r="DM16" s="12">
        <v>1194060</v>
      </c>
      <c r="DN16" s="12">
        <v>1191800</v>
      </c>
      <c r="DO16" s="12">
        <v>1195846</v>
      </c>
      <c r="DP16" s="12">
        <v>1204480</v>
      </c>
      <c r="DQ16" s="12">
        <v>1215129</v>
      </c>
      <c r="DR16" s="12">
        <v>1225826</v>
      </c>
      <c r="DS16" s="12">
        <v>1237319</v>
      </c>
      <c r="DT16" s="12">
        <v>1249888</v>
      </c>
      <c r="DU16" s="12">
        <v>1260711</v>
      </c>
      <c r="DV16" s="12">
        <v>1265818</v>
      </c>
      <c r="DW16" s="12">
        <v>1262809</v>
      </c>
      <c r="DX16" s="12">
        <v>1252786</v>
      </c>
      <c r="DY16" s="12">
        <v>1234721</v>
      </c>
      <c r="DZ16" s="12">
        <v>1211767</v>
      </c>
      <c r="EA16" s="12">
        <v>1189192</v>
      </c>
      <c r="EB16" s="12">
        <v>1170263</v>
      </c>
      <c r="EC16" s="12">
        <v>1155334</v>
      </c>
      <c r="ED16" s="12">
        <v>1144359</v>
      </c>
      <c r="EE16" s="12">
        <v>1135787</v>
      </c>
      <c r="EF16" s="12">
        <v>1126884</v>
      </c>
      <c r="EG16" s="12">
        <v>1115917</v>
      </c>
      <c r="EH16" s="12">
        <v>1104368</v>
      </c>
      <c r="EI16" s="12">
        <v>1092035</v>
      </c>
      <c r="EJ16" s="12">
        <v>1079478</v>
      </c>
      <c r="EK16" s="12">
        <v>1067731</v>
      </c>
      <c r="EL16" s="12">
        <v>1057299</v>
      </c>
      <c r="EM16" s="12">
        <v>1049252</v>
      </c>
      <c r="EN16" s="12">
        <v>1042990</v>
      </c>
      <c r="EO16" s="12">
        <v>1037727.0000000001</v>
      </c>
      <c r="EP16" s="12">
        <v>1032414</v>
      </c>
      <c r="EQ16" s="12">
        <v>1026434</v>
      </c>
      <c r="ER16" s="12">
        <v>1021316</v>
      </c>
      <c r="ES16" s="12">
        <v>1015992</v>
      </c>
      <c r="ET16" s="12">
        <v>1010604</v>
      </c>
      <c r="EU16" s="12">
        <v>1005550</v>
      </c>
      <c r="EV16" s="12">
        <v>1001039</v>
      </c>
    </row>
    <row r="17" spans="1:153" ht="14.1" customHeight="1" x14ac:dyDescent="0.2">
      <c r="A17" s="7" t="s">
        <v>13</v>
      </c>
      <c r="B17" s="12">
        <v>87961</v>
      </c>
      <c r="C17" s="12">
        <v>91528</v>
      </c>
      <c r="D17" s="12">
        <v>95674</v>
      </c>
      <c r="E17" s="12">
        <v>100271</v>
      </c>
      <c r="F17" s="12">
        <v>105061</v>
      </c>
      <c r="G17" s="12">
        <v>109859</v>
      </c>
      <c r="H17" s="12">
        <v>113866</v>
      </c>
      <c r="I17" s="12">
        <v>118002</v>
      </c>
      <c r="J17" s="12">
        <v>122179</v>
      </c>
      <c r="K17" s="12">
        <v>126314</v>
      </c>
      <c r="L17" s="12">
        <v>130383.99999999999</v>
      </c>
      <c r="M17" s="12">
        <v>133934</v>
      </c>
      <c r="N17" s="12">
        <v>137423</v>
      </c>
      <c r="O17" s="12">
        <v>140886</v>
      </c>
      <c r="P17" s="12">
        <v>144359</v>
      </c>
      <c r="Q17" s="12">
        <v>147856</v>
      </c>
      <c r="R17" s="12">
        <v>150500</v>
      </c>
      <c r="S17" s="12">
        <v>153225</v>
      </c>
      <c r="T17" s="12">
        <v>156257</v>
      </c>
      <c r="U17" s="12">
        <v>159882</v>
      </c>
      <c r="V17" s="12">
        <v>164257</v>
      </c>
      <c r="W17" s="12">
        <v>168529</v>
      </c>
      <c r="X17" s="12">
        <v>173453</v>
      </c>
      <c r="Y17" s="12">
        <v>178886</v>
      </c>
      <c r="Z17" s="12">
        <v>184635</v>
      </c>
      <c r="AA17" s="12">
        <v>190571</v>
      </c>
      <c r="AB17" s="12">
        <v>195970</v>
      </c>
      <c r="AC17" s="12">
        <v>201766</v>
      </c>
      <c r="AD17" s="12">
        <v>207746</v>
      </c>
      <c r="AE17" s="12">
        <v>213556</v>
      </c>
      <c r="AF17" s="12">
        <v>219044</v>
      </c>
      <c r="AG17" s="12">
        <v>223229</v>
      </c>
      <c r="AH17" s="12">
        <v>227382</v>
      </c>
      <c r="AI17" s="12">
        <v>232076</v>
      </c>
      <c r="AJ17" s="12">
        <v>238077</v>
      </c>
      <c r="AK17" s="12">
        <v>245830</v>
      </c>
      <c r="AL17" s="12">
        <v>253787</v>
      </c>
      <c r="AM17" s="12">
        <v>262754</v>
      </c>
      <c r="AN17" s="12">
        <v>273401</v>
      </c>
      <c r="AO17" s="12">
        <v>286774</v>
      </c>
      <c r="AP17" s="12">
        <v>303279</v>
      </c>
      <c r="AQ17" s="12">
        <v>320582</v>
      </c>
      <c r="AR17" s="12">
        <v>341251</v>
      </c>
      <c r="AS17" s="12">
        <v>362813</v>
      </c>
      <c r="AT17" s="12">
        <v>381596</v>
      </c>
      <c r="AU17" s="12">
        <v>395525</v>
      </c>
      <c r="AV17" s="12">
        <v>402981</v>
      </c>
      <c r="AW17" s="12">
        <v>406554</v>
      </c>
      <c r="AX17" s="12">
        <v>408029</v>
      </c>
      <c r="AY17" s="12">
        <v>409858</v>
      </c>
      <c r="AZ17" s="12">
        <v>413435</v>
      </c>
      <c r="BA17" s="12">
        <v>416692</v>
      </c>
      <c r="BB17" s="12">
        <v>421149</v>
      </c>
      <c r="BC17" s="12">
        <v>427271</v>
      </c>
      <c r="BD17" s="12">
        <v>435440</v>
      </c>
      <c r="BE17" s="12">
        <v>445801</v>
      </c>
      <c r="BF17" s="12">
        <v>456060</v>
      </c>
      <c r="BG17" s="12">
        <v>468836</v>
      </c>
      <c r="BH17" s="12">
        <v>483911</v>
      </c>
      <c r="BI17" s="12">
        <v>500805</v>
      </c>
      <c r="BJ17" s="12">
        <v>519241</v>
      </c>
      <c r="BK17" s="12">
        <v>536283</v>
      </c>
      <c r="BL17" s="12">
        <v>554577</v>
      </c>
      <c r="BM17" s="12">
        <v>575421</v>
      </c>
      <c r="BN17" s="12">
        <v>600814</v>
      </c>
      <c r="BO17" s="12">
        <v>631792</v>
      </c>
      <c r="BP17" s="12">
        <v>663668</v>
      </c>
      <c r="BQ17" s="12">
        <v>701128</v>
      </c>
      <c r="BR17" s="12">
        <v>740899</v>
      </c>
      <c r="BS17" s="12">
        <v>778071</v>
      </c>
      <c r="BT17" s="30">
        <v>809486</v>
      </c>
      <c r="BU17" s="12">
        <v>839353</v>
      </c>
      <c r="BV17" s="12">
        <v>863296</v>
      </c>
      <c r="BW17" s="12">
        <v>883733</v>
      </c>
      <c r="BX17" s="12">
        <v>904537</v>
      </c>
      <c r="BY17" s="12">
        <v>927974</v>
      </c>
      <c r="BZ17" s="12">
        <v>948441</v>
      </c>
      <c r="CA17" s="12">
        <v>971506</v>
      </c>
      <c r="CB17" s="12">
        <v>995650</v>
      </c>
      <c r="CC17" s="12">
        <v>1018401</v>
      </c>
      <c r="CD17" s="12">
        <v>1038305.0000000001</v>
      </c>
      <c r="CE17" s="12">
        <v>1051420</v>
      </c>
      <c r="CF17" s="12">
        <v>1062701</v>
      </c>
      <c r="CG17" s="12">
        <v>1072387</v>
      </c>
      <c r="CH17" s="12">
        <v>1081049</v>
      </c>
      <c r="CI17" s="12">
        <v>1088975</v>
      </c>
      <c r="CJ17" s="12">
        <v>1093748</v>
      </c>
      <c r="CK17" s="12">
        <v>1097901</v>
      </c>
      <c r="CL17" s="12">
        <v>1102150</v>
      </c>
      <c r="CM17" s="12">
        <v>1107568</v>
      </c>
      <c r="CN17" s="12">
        <v>1114801</v>
      </c>
      <c r="CO17" s="12">
        <v>1122247</v>
      </c>
      <c r="CP17" s="12">
        <v>1132206</v>
      </c>
      <c r="CQ17" s="12">
        <v>1143687</v>
      </c>
      <c r="CR17" s="12">
        <v>1155205</v>
      </c>
      <c r="CS17" s="12">
        <v>1165887</v>
      </c>
      <c r="CT17" s="12">
        <v>1173960</v>
      </c>
      <c r="CU17" s="12">
        <v>1181464</v>
      </c>
      <c r="CV17" s="12">
        <v>1189928</v>
      </c>
      <c r="CW17" s="12">
        <v>1201777</v>
      </c>
      <c r="CX17" s="12">
        <v>1218197</v>
      </c>
      <c r="CY17" s="12">
        <v>1236601</v>
      </c>
      <c r="CZ17" s="12">
        <v>1259235</v>
      </c>
      <c r="DA17" s="12">
        <v>1284038</v>
      </c>
      <c r="DB17" s="12">
        <v>1308052</v>
      </c>
      <c r="DC17" s="12">
        <v>1329137</v>
      </c>
      <c r="DD17" s="12">
        <v>1345893</v>
      </c>
      <c r="DE17" s="12">
        <v>1361093</v>
      </c>
      <c r="DF17" s="12">
        <v>1372392</v>
      </c>
      <c r="DG17" s="12">
        <v>1376490</v>
      </c>
      <c r="DH17" s="12">
        <v>1371461</v>
      </c>
      <c r="DI17" s="12">
        <v>1356438</v>
      </c>
      <c r="DJ17" s="12">
        <v>1333421</v>
      </c>
      <c r="DK17" s="12">
        <v>1305322</v>
      </c>
      <c r="DL17" s="12">
        <v>1276735</v>
      </c>
      <c r="DM17" s="12">
        <v>1250689</v>
      </c>
      <c r="DN17" s="12">
        <v>1225898</v>
      </c>
      <c r="DO17" s="12">
        <v>1203924</v>
      </c>
      <c r="DP17" s="12">
        <v>1185754</v>
      </c>
      <c r="DQ17" s="12">
        <v>1172682</v>
      </c>
      <c r="DR17" s="12">
        <v>1165396</v>
      </c>
      <c r="DS17" s="12">
        <v>1163233</v>
      </c>
      <c r="DT17" s="12">
        <v>1167452</v>
      </c>
      <c r="DU17" s="12">
        <v>1176351</v>
      </c>
      <c r="DV17" s="12">
        <v>1187385</v>
      </c>
      <c r="DW17" s="12">
        <v>1198570</v>
      </c>
      <c r="DX17" s="12">
        <v>1209759</v>
      </c>
      <c r="DY17" s="12">
        <v>1222359</v>
      </c>
      <c r="DZ17" s="12">
        <v>1233492</v>
      </c>
      <c r="EA17" s="12">
        <v>1239144</v>
      </c>
      <c r="EB17" s="12">
        <v>1236906</v>
      </c>
      <c r="EC17" s="12">
        <v>1226834</v>
      </c>
      <c r="ED17" s="12">
        <v>1209221</v>
      </c>
      <c r="EE17" s="12">
        <v>1187203</v>
      </c>
      <c r="EF17" s="12">
        <v>1165841</v>
      </c>
      <c r="EG17" s="12">
        <v>1148146</v>
      </c>
      <c r="EH17" s="12">
        <v>1133444</v>
      </c>
      <c r="EI17" s="12">
        <v>1122921</v>
      </c>
      <c r="EJ17" s="12">
        <v>1114939</v>
      </c>
      <c r="EK17" s="12">
        <v>1106720</v>
      </c>
      <c r="EL17" s="12">
        <v>1096501</v>
      </c>
      <c r="EM17" s="12">
        <v>1085238</v>
      </c>
      <c r="EN17" s="12">
        <v>1073399</v>
      </c>
      <c r="EO17" s="12">
        <v>1061404</v>
      </c>
      <c r="EP17" s="12">
        <v>1050228</v>
      </c>
      <c r="EQ17" s="12">
        <v>1040455.9999999999</v>
      </c>
      <c r="ER17" s="12">
        <v>1032496.0000000001</v>
      </c>
      <c r="ES17" s="12">
        <v>1026354</v>
      </c>
      <c r="ET17" s="12">
        <v>1021377</v>
      </c>
      <c r="EU17" s="12">
        <v>1016619</v>
      </c>
      <c r="EV17" s="12">
        <v>1011459</v>
      </c>
    </row>
    <row r="18" spans="1:153" ht="14.1" customHeight="1" x14ac:dyDescent="0.2">
      <c r="A18" s="7" t="s">
        <v>14</v>
      </c>
      <c r="B18" s="12">
        <v>59377</v>
      </c>
      <c r="C18" s="12">
        <v>60721</v>
      </c>
      <c r="D18" s="12">
        <v>62073</v>
      </c>
      <c r="E18" s="12">
        <v>63715</v>
      </c>
      <c r="F18" s="12">
        <v>65934</v>
      </c>
      <c r="G18" s="12">
        <v>68829</v>
      </c>
      <c r="H18" s="12">
        <v>71833</v>
      </c>
      <c r="I18" s="12">
        <v>75340</v>
      </c>
      <c r="J18" s="12">
        <v>79149</v>
      </c>
      <c r="K18" s="12">
        <v>83009</v>
      </c>
      <c r="L18" s="12">
        <v>86801</v>
      </c>
      <c r="M18" s="12">
        <v>90269</v>
      </c>
      <c r="N18" s="12">
        <v>93607</v>
      </c>
      <c r="O18" s="12">
        <v>96881</v>
      </c>
      <c r="P18" s="12">
        <v>100157</v>
      </c>
      <c r="Q18" s="12">
        <v>103463</v>
      </c>
      <c r="R18" s="12">
        <v>106130</v>
      </c>
      <c r="S18" s="12">
        <v>108877</v>
      </c>
      <c r="T18" s="12">
        <v>111735</v>
      </c>
      <c r="U18" s="12">
        <v>114653</v>
      </c>
      <c r="V18" s="12">
        <v>117617</v>
      </c>
      <c r="W18" s="12">
        <v>120063</v>
      </c>
      <c r="X18" s="12">
        <v>122476</v>
      </c>
      <c r="Y18" s="12">
        <v>125144</v>
      </c>
      <c r="Z18" s="12">
        <v>128389.99999999999</v>
      </c>
      <c r="AA18" s="12">
        <v>132361</v>
      </c>
      <c r="AB18" s="12">
        <v>136398</v>
      </c>
      <c r="AC18" s="12">
        <v>140900</v>
      </c>
      <c r="AD18" s="12">
        <v>145819</v>
      </c>
      <c r="AE18" s="12">
        <v>151037</v>
      </c>
      <c r="AF18" s="12">
        <v>156492</v>
      </c>
      <c r="AG18" s="12">
        <v>161359</v>
      </c>
      <c r="AH18" s="12">
        <v>166607</v>
      </c>
      <c r="AI18" s="12">
        <v>172101</v>
      </c>
      <c r="AJ18" s="12">
        <v>177535</v>
      </c>
      <c r="AK18" s="12">
        <v>182790</v>
      </c>
      <c r="AL18" s="12">
        <v>186916</v>
      </c>
      <c r="AM18" s="12">
        <v>190927</v>
      </c>
      <c r="AN18" s="12">
        <v>195459</v>
      </c>
      <c r="AO18" s="12">
        <v>201289</v>
      </c>
      <c r="AP18" s="12">
        <v>208839</v>
      </c>
      <c r="AQ18" s="12">
        <v>216069</v>
      </c>
      <c r="AR18" s="12">
        <v>224284</v>
      </c>
      <c r="AS18" s="12">
        <v>234061</v>
      </c>
      <c r="AT18" s="12">
        <v>246344</v>
      </c>
      <c r="AU18" s="12">
        <v>261567.99999999997</v>
      </c>
      <c r="AV18" s="12">
        <v>277925</v>
      </c>
      <c r="AW18" s="12">
        <v>297067</v>
      </c>
      <c r="AX18" s="12">
        <v>316702</v>
      </c>
      <c r="AY18" s="12">
        <v>333639</v>
      </c>
      <c r="AZ18" s="12">
        <v>346273</v>
      </c>
      <c r="BA18" s="12">
        <v>353851</v>
      </c>
      <c r="BB18" s="12">
        <v>357823</v>
      </c>
      <c r="BC18" s="12">
        <v>359912</v>
      </c>
      <c r="BD18" s="12">
        <v>362463</v>
      </c>
      <c r="BE18" s="12">
        <v>366839</v>
      </c>
      <c r="BF18" s="12">
        <v>370575</v>
      </c>
      <c r="BG18" s="12">
        <v>375714</v>
      </c>
      <c r="BH18" s="12">
        <v>382381</v>
      </c>
      <c r="BI18" s="12">
        <v>390774</v>
      </c>
      <c r="BJ18" s="12">
        <v>401131</v>
      </c>
      <c r="BK18" s="12">
        <v>411024</v>
      </c>
      <c r="BL18" s="12">
        <v>423166</v>
      </c>
      <c r="BM18" s="12">
        <v>437415</v>
      </c>
      <c r="BN18" s="12">
        <v>453734</v>
      </c>
      <c r="BO18" s="12">
        <v>472305</v>
      </c>
      <c r="BP18" s="12">
        <v>489146</v>
      </c>
      <c r="BQ18" s="12">
        <v>508218</v>
      </c>
      <c r="BR18" s="12">
        <v>529766</v>
      </c>
      <c r="BS18" s="12">
        <v>554186</v>
      </c>
      <c r="BT18" s="30">
        <v>581301</v>
      </c>
      <c r="BU18" s="12">
        <v>611961</v>
      </c>
      <c r="BV18" s="12">
        <v>644843</v>
      </c>
      <c r="BW18" s="12">
        <v>678448</v>
      </c>
      <c r="BX18" s="12">
        <v>710930</v>
      </c>
      <c r="BY18" s="12">
        <v>741479</v>
      </c>
      <c r="BZ18" s="12">
        <v>765024</v>
      </c>
      <c r="CA18" s="12">
        <v>787202</v>
      </c>
      <c r="CB18" s="12">
        <v>809119</v>
      </c>
      <c r="CC18" s="12">
        <v>832347</v>
      </c>
      <c r="CD18" s="12">
        <v>857659</v>
      </c>
      <c r="CE18" s="12">
        <v>879269</v>
      </c>
      <c r="CF18" s="12">
        <v>902878</v>
      </c>
      <c r="CG18" s="12">
        <v>926972</v>
      </c>
      <c r="CH18" s="12">
        <v>949536</v>
      </c>
      <c r="CI18" s="12">
        <v>969335</v>
      </c>
      <c r="CJ18" s="12">
        <v>982862</v>
      </c>
      <c r="CK18" s="12">
        <v>994503</v>
      </c>
      <c r="CL18" s="12">
        <v>1004565</v>
      </c>
      <c r="CM18" s="12">
        <v>1013696</v>
      </c>
      <c r="CN18" s="12">
        <v>1022366</v>
      </c>
      <c r="CO18" s="12">
        <v>1027107</v>
      </c>
      <c r="CP18" s="12">
        <v>1031673</v>
      </c>
      <c r="CQ18" s="12">
        <v>1036623</v>
      </c>
      <c r="CR18" s="12">
        <v>1043041.9999999999</v>
      </c>
      <c r="CS18" s="12">
        <v>1051587</v>
      </c>
      <c r="CT18" s="12">
        <v>1058552</v>
      </c>
      <c r="CU18" s="12">
        <v>1068562</v>
      </c>
      <c r="CV18" s="12">
        <v>1080464</v>
      </c>
      <c r="CW18" s="12">
        <v>1092699</v>
      </c>
      <c r="CX18" s="12">
        <v>1104419</v>
      </c>
      <c r="CY18" s="12">
        <v>1112035</v>
      </c>
      <c r="CZ18" s="12">
        <v>1119691</v>
      </c>
      <c r="DA18" s="12">
        <v>1128638</v>
      </c>
      <c r="DB18" s="12">
        <v>1141138</v>
      </c>
      <c r="DC18" s="12">
        <v>1158344</v>
      </c>
      <c r="DD18" s="12">
        <v>1175973</v>
      </c>
      <c r="DE18" s="12">
        <v>1198082</v>
      </c>
      <c r="DF18" s="12">
        <v>1222561</v>
      </c>
      <c r="DG18" s="12">
        <v>1246593</v>
      </c>
      <c r="DH18" s="12">
        <v>1268178</v>
      </c>
      <c r="DI18" s="12">
        <v>1284024</v>
      </c>
      <c r="DJ18" s="12">
        <v>1299128</v>
      </c>
      <c r="DK18" s="12">
        <v>1310959</v>
      </c>
      <c r="DL18" s="12">
        <v>1316133</v>
      </c>
      <c r="DM18" s="12">
        <v>1312749</v>
      </c>
      <c r="DN18" s="12">
        <v>1298112</v>
      </c>
      <c r="DO18" s="12">
        <v>1276489</v>
      </c>
      <c r="DP18" s="12">
        <v>1250456</v>
      </c>
      <c r="DQ18" s="12">
        <v>1224286</v>
      </c>
      <c r="DR18" s="12">
        <v>1200802</v>
      </c>
      <c r="DS18" s="12">
        <v>1177037</v>
      </c>
      <c r="DT18" s="12">
        <v>1156350</v>
      </c>
      <c r="DU18" s="12">
        <v>1139516</v>
      </c>
      <c r="DV18" s="12">
        <v>1127841</v>
      </c>
      <c r="DW18" s="12">
        <v>1122076</v>
      </c>
      <c r="DX18" s="12">
        <v>1119961</v>
      </c>
      <c r="DY18" s="12">
        <v>1124479</v>
      </c>
      <c r="DZ18" s="12">
        <v>1133731</v>
      </c>
      <c r="EA18" s="12">
        <v>1145217</v>
      </c>
      <c r="EB18" s="12">
        <v>1157111</v>
      </c>
      <c r="EC18" s="12">
        <v>1167602</v>
      </c>
      <c r="ED18" s="12">
        <v>1180089</v>
      </c>
      <c r="EE18" s="12">
        <v>1191634</v>
      </c>
      <c r="EF18" s="12">
        <v>1198145</v>
      </c>
      <c r="EG18" s="12">
        <v>1197118</v>
      </c>
      <c r="EH18" s="12">
        <v>1186944</v>
      </c>
      <c r="EI18" s="12">
        <v>1170143</v>
      </c>
      <c r="EJ18" s="12">
        <v>1149542</v>
      </c>
      <c r="EK18" s="12">
        <v>1129861</v>
      </c>
      <c r="EL18" s="12">
        <v>1113872</v>
      </c>
      <c r="EM18" s="12">
        <v>1099747</v>
      </c>
      <c r="EN18" s="12">
        <v>1090017</v>
      </c>
      <c r="EO18" s="12">
        <v>1082773</v>
      </c>
      <c r="EP18" s="12">
        <v>1075321</v>
      </c>
      <c r="EQ18" s="12">
        <v>1066178</v>
      </c>
      <c r="ER18" s="12">
        <v>1055012</v>
      </c>
      <c r="ES18" s="12">
        <v>1043595</v>
      </c>
      <c r="ET18" s="12">
        <v>1032344</v>
      </c>
      <c r="EU18" s="12">
        <v>1022233</v>
      </c>
      <c r="EV18" s="12">
        <v>1013829</v>
      </c>
    </row>
    <row r="19" spans="1:153" ht="14.1" customHeight="1" x14ac:dyDescent="0.2">
      <c r="A19" s="7" t="s">
        <v>15</v>
      </c>
      <c r="B19" s="12">
        <v>36696</v>
      </c>
      <c r="C19" s="12">
        <v>37522</v>
      </c>
      <c r="D19" s="12">
        <v>38404</v>
      </c>
      <c r="E19" s="12">
        <v>39353</v>
      </c>
      <c r="F19" s="12">
        <v>40344</v>
      </c>
      <c r="G19" s="12">
        <v>41382</v>
      </c>
      <c r="H19" s="12">
        <v>42598</v>
      </c>
      <c r="I19" s="12">
        <v>43784</v>
      </c>
      <c r="J19" s="12">
        <v>45085</v>
      </c>
      <c r="K19" s="12">
        <v>46698</v>
      </c>
      <c r="L19" s="12">
        <v>48728</v>
      </c>
      <c r="M19" s="12">
        <v>51282</v>
      </c>
      <c r="N19" s="12">
        <v>53966</v>
      </c>
      <c r="O19" s="12">
        <v>56686</v>
      </c>
      <c r="P19" s="12">
        <v>59358</v>
      </c>
      <c r="Q19" s="12">
        <v>61967</v>
      </c>
      <c r="R19" s="12">
        <v>64495.000000000007</v>
      </c>
      <c r="S19" s="12">
        <v>66889</v>
      </c>
      <c r="T19" s="12">
        <v>69181</v>
      </c>
      <c r="U19" s="12">
        <v>71397</v>
      </c>
      <c r="V19" s="12">
        <v>73603</v>
      </c>
      <c r="W19" s="12">
        <v>76056</v>
      </c>
      <c r="X19" s="12">
        <v>78412</v>
      </c>
      <c r="Y19" s="12">
        <v>80697</v>
      </c>
      <c r="Z19" s="12">
        <v>82912</v>
      </c>
      <c r="AA19" s="12">
        <v>85114</v>
      </c>
      <c r="AB19" s="12">
        <v>87625</v>
      </c>
      <c r="AC19" s="12">
        <v>89958</v>
      </c>
      <c r="AD19" s="12">
        <v>92345</v>
      </c>
      <c r="AE19" s="12">
        <v>95074</v>
      </c>
      <c r="AF19" s="12">
        <v>98317</v>
      </c>
      <c r="AG19" s="12">
        <v>102048</v>
      </c>
      <c r="AH19" s="12">
        <v>105991</v>
      </c>
      <c r="AI19" s="12">
        <v>110107</v>
      </c>
      <c r="AJ19" s="12">
        <v>114357</v>
      </c>
      <c r="AK19" s="12">
        <v>118795</v>
      </c>
      <c r="AL19" s="12">
        <v>123327</v>
      </c>
      <c r="AM19" s="12">
        <v>128035</v>
      </c>
      <c r="AN19" s="12">
        <v>132811</v>
      </c>
      <c r="AO19" s="12">
        <v>137462</v>
      </c>
      <c r="AP19" s="12">
        <v>141977</v>
      </c>
      <c r="AQ19" s="12">
        <v>145547</v>
      </c>
      <c r="AR19" s="12">
        <v>149181</v>
      </c>
      <c r="AS19" s="12">
        <v>153365</v>
      </c>
      <c r="AT19" s="12">
        <v>158609</v>
      </c>
      <c r="AU19" s="12">
        <v>165192</v>
      </c>
      <c r="AV19" s="12">
        <v>172025</v>
      </c>
      <c r="AW19" s="12">
        <v>179408</v>
      </c>
      <c r="AX19" s="12">
        <v>188073</v>
      </c>
      <c r="AY19" s="12">
        <v>198978</v>
      </c>
      <c r="AZ19" s="12">
        <v>212469</v>
      </c>
      <c r="BA19" s="12">
        <v>227100</v>
      </c>
      <c r="BB19" s="12">
        <v>243843</v>
      </c>
      <c r="BC19" s="12">
        <v>260971.99999999997</v>
      </c>
      <c r="BD19" s="12">
        <v>275963</v>
      </c>
      <c r="BE19" s="12">
        <v>287508</v>
      </c>
      <c r="BF19" s="12">
        <v>294042</v>
      </c>
      <c r="BG19" s="12">
        <v>298078</v>
      </c>
      <c r="BH19" s="12">
        <v>301145</v>
      </c>
      <c r="BI19" s="12">
        <v>304931</v>
      </c>
      <c r="BJ19" s="12">
        <v>310240</v>
      </c>
      <c r="BK19" s="12">
        <v>314018</v>
      </c>
      <c r="BL19" s="12">
        <v>318941</v>
      </c>
      <c r="BM19" s="12">
        <v>325470</v>
      </c>
      <c r="BN19" s="12">
        <v>334141</v>
      </c>
      <c r="BO19" s="12">
        <v>345259</v>
      </c>
      <c r="BP19" s="12">
        <v>354785</v>
      </c>
      <c r="BQ19" s="12">
        <v>366907</v>
      </c>
      <c r="BR19" s="12">
        <v>380995</v>
      </c>
      <c r="BS19" s="12">
        <v>396151</v>
      </c>
      <c r="BT19" s="30">
        <v>411826</v>
      </c>
      <c r="BU19" s="12">
        <v>427348</v>
      </c>
      <c r="BV19" s="12">
        <v>442705</v>
      </c>
      <c r="BW19" s="12">
        <v>459480</v>
      </c>
      <c r="BX19" s="12">
        <v>479947</v>
      </c>
      <c r="BY19" s="12">
        <v>505317</v>
      </c>
      <c r="BZ19" s="12">
        <v>529894</v>
      </c>
      <c r="CA19" s="12">
        <v>559146</v>
      </c>
      <c r="CB19" s="12">
        <v>591263</v>
      </c>
      <c r="CC19" s="12">
        <v>623358</v>
      </c>
      <c r="CD19" s="12">
        <v>653725</v>
      </c>
      <c r="CE19" s="12">
        <v>676409</v>
      </c>
      <c r="CF19" s="12">
        <v>697818</v>
      </c>
      <c r="CG19" s="12">
        <v>719135</v>
      </c>
      <c r="CH19" s="12">
        <v>741927</v>
      </c>
      <c r="CI19" s="12">
        <v>766714</v>
      </c>
      <c r="CJ19" s="12">
        <v>787085</v>
      </c>
      <c r="CK19" s="12">
        <v>809205</v>
      </c>
      <c r="CL19" s="12">
        <v>831997</v>
      </c>
      <c r="CM19" s="12">
        <v>853850</v>
      </c>
      <c r="CN19" s="12">
        <v>873761</v>
      </c>
      <c r="CO19" s="12">
        <v>885801</v>
      </c>
      <c r="CP19" s="12">
        <v>896790</v>
      </c>
      <c r="CQ19" s="12">
        <v>907181</v>
      </c>
      <c r="CR19" s="12">
        <v>917578</v>
      </c>
      <c r="CS19" s="12">
        <v>928215</v>
      </c>
      <c r="CT19" s="12">
        <v>932091</v>
      </c>
      <c r="CU19" s="12">
        <v>936561</v>
      </c>
      <c r="CV19" s="12">
        <v>942252</v>
      </c>
      <c r="CW19" s="12">
        <v>950164</v>
      </c>
      <c r="CX19" s="12">
        <v>960745</v>
      </c>
      <c r="CY19" s="12">
        <v>966941</v>
      </c>
      <c r="CZ19" s="12">
        <v>976593</v>
      </c>
      <c r="DA19" s="12">
        <v>988618</v>
      </c>
      <c r="DB19" s="12">
        <v>1001638</v>
      </c>
      <c r="DC19" s="12">
        <v>1014859</v>
      </c>
      <c r="DD19" s="12">
        <v>1021377</v>
      </c>
      <c r="DE19" s="12">
        <v>1028617.9999999999</v>
      </c>
      <c r="DF19" s="12">
        <v>1037888.9999999999</v>
      </c>
      <c r="DG19" s="12">
        <v>1051380</v>
      </c>
      <c r="DH19" s="12">
        <v>1070034</v>
      </c>
      <c r="DI19" s="12">
        <v>1085978</v>
      </c>
      <c r="DJ19" s="12">
        <v>1106809</v>
      </c>
      <c r="DK19" s="12">
        <v>1130522</v>
      </c>
      <c r="DL19" s="12">
        <v>1154574</v>
      </c>
      <c r="DM19" s="12">
        <v>1177141</v>
      </c>
      <c r="DN19" s="12">
        <v>1191169</v>
      </c>
      <c r="DO19" s="12">
        <v>1205596</v>
      </c>
      <c r="DP19" s="12">
        <v>1217946</v>
      </c>
      <c r="DQ19" s="12">
        <v>1224825</v>
      </c>
      <c r="DR19" s="12">
        <v>1224226</v>
      </c>
      <c r="DS19" s="12">
        <v>1209685</v>
      </c>
      <c r="DT19" s="12">
        <v>1189581</v>
      </c>
      <c r="DU19" s="12">
        <v>1166368</v>
      </c>
      <c r="DV19" s="12">
        <v>1143965</v>
      </c>
      <c r="DW19" s="12">
        <v>1124744</v>
      </c>
      <c r="DX19" s="12">
        <v>1102139</v>
      </c>
      <c r="DY19" s="12">
        <v>1083008</v>
      </c>
      <c r="DZ19" s="12">
        <v>1067961</v>
      </c>
      <c r="EA19" s="12">
        <v>1058449</v>
      </c>
      <c r="EB19" s="12">
        <v>1055330</v>
      </c>
      <c r="EC19" s="12">
        <v>1052872</v>
      </c>
      <c r="ED19" s="12">
        <v>1057375</v>
      </c>
      <c r="EE19" s="12">
        <v>1066944</v>
      </c>
      <c r="EF19" s="12">
        <v>1079264</v>
      </c>
      <c r="EG19" s="12">
        <v>1092595</v>
      </c>
      <c r="EH19" s="12">
        <v>1101729</v>
      </c>
      <c r="EI19" s="12">
        <v>1113822</v>
      </c>
      <c r="EJ19" s="12">
        <v>1125847</v>
      </c>
      <c r="EK19" s="12">
        <v>1133633</v>
      </c>
      <c r="EL19" s="12">
        <v>1134599</v>
      </c>
      <c r="EM19" s="12">
        <v>1124196</v>
      </c>
      <c r="EN19" s="12">
        <v>1108382</v>
      </c>
      <c r="EO19" s="12">
        <v>1089675</v>
      </c>
      <c r="EP19" s="12">
        <v>1072489</v>
      </c>
      <c r="EQ19" s="12">
        <v>1059420</v>
      </c>
      <c r="ER19" s="12">
        <v>1045673</v>
      </c>
      <c r="ES19" s="12">
        <v>1036559</v>
      </c>
      <c r="ET19" s="12">
        <v>1030229</v>
      </c>
      <c r="EU19" s="12">
        <v>1024306</v>
      </c>
      <c r="EV19" s="12">
        <v>1017490</v>
      </c>
    </row>
    <row r="20" spans="1:153" ht="12.75" customHeight="1" x14ac:dyDescent="0.2">
      <c r="A20" s="7" t="s">
        <v>17</v>
      </c>
      <c r="B20" s="12">
        <v>20819</v>
      </c>
      <c r="C20" s="12">
        <v>21006</v>
      </c>
      <c r="D20" s="12">
        <v>21153</v>
      </c>
      <c r="E20" s="12">
        <v>21291</v>
      </c>
      <c r="F20" s="12">
        <v>21435</v>
      </c>
      <c r="G20" s="12">
        <v>21598</v>
      </c>
      <c r="H20" s="12">
        <v>22398</v>
      </c>
      <c r="I20" s="12">
        <v>23159</v>
      </c>
      <c r="J20" s="12">
        <v>23843</v>
      </c>
      <c r="K20" s="12">
        <v>24413</v>
      </c>
      <c r="L20" s="12">
        <v>24886</v>
      </c>
      <c r="M20" s="12">
        <v>25939</v>
      </c>
      <c r="N20" s="12">
        <v>26786</v>
      </c>
      <c r="O20" s="12">
        <v>27573</v>
      </c>
      <c r="P20" s="12">
        <v>28482</v>
      </c>
      <c r="Q20" s="12">
        <v>29588</v>
      </c>
      <c r="R20" s="12">
        <v>31406</v>
      </c>
      <c r="S20" s="12">
        <v>33157</v>
      </c>
      <c r="T20" s="12">
        <v>34770</v>
      </c>
      <c r="U20" s="12">
        <v>36187</v>
      </c>
      <c r="V20" s="12">
        <v>37424</v>
      </c>
      <c r="W20" s="12">
        <v>39505</v>
      </c>
      <c r="X20" s="12">
        <v>41316</v>
      </c>
      <c r="Y20" s="12">
        <v>42882</v>
      </c>
      <c r="Z20" s="12">
        <v>44243</v>
      </c>
      <c r="AA20" s="12">
        <v>45462</v>
      </c>
      <c r="AB20" s="12">
        <v>47719</v>
      </c>
      <c r="AC20" s="12">
        <v>49773</v>
      </c>
      <c r="AD20" s="12">
        <v>51628</v>
      </c>
      <c r="AE20" s="12">
        <v>53261</v>
      </c>
      <c r="AF20" s="12">
        <v>54719</v>
      </c>
      <c r="AG20" s="12">
        <v>56967</v>
      </c>
      <c r="AH20" s="12">
        <v>58961</v>
      </c>
      <c r="AI20" s="12">
        <v>60898</v>
      </c>
      <c r="AJ20" s="12">
        <v>62975</v>
      </c>
      <c r="AK20" s="12">
        <v>65292</v>
      </c>
      <c r="AL20" s="12">
        <v>68505</v>
      </c>
      <c r="AM20" s="12">
        <v>71629</v>
      </c>
      <c r="AN20" s="12">
        <v>74709</v>
      </c>
      <c r="AO20" s="12">
        <v>77810</v>
      </c>
      <c r="AP20" s="12">
        <v>81009</v>
      </c>
      <c r="AQ20" s="12">
        <v>84544</v>
      </c>
      <c r="AR20" s="12">
        <v>88102</v>
      </c>
      <c r="AS20" s="12">
        <v>91591</v>
      </c>
      <c r="AT20" s="12">
        <v>94831</v>
      </c>
      <c r="AU20" s="12">
        <v>97858</v>
      </c>
      <c r="AV20" s="12">
        <v>101536</v>
      </c>
      <c r="AW20" s="12">
        <v>104991</v>
      </c>
      <c r="AX20" s="12">
        <v>108622</v>
      </c>
      <c r="AY20" s="12">
        <v>112869</v>
      </c>
      <c r="AZ20" s="12">
        <v>118044</v>
      </c>
      <c r="BA20" s="12">
        <v>124360</v>
      </c>
      <c r="BB20" s="12">
        <v>130625</v>
      </c>
      <c r="BC20" s="12">
        <v>137549</v>
      </c>
      <c r="BD20" s="12">
        <v>146184</v>
      </c>
      <c r="BE20" s="12">
        <v>157059</v>
      </c>
      <c r="BF20" s="12">
        <v>169456</v>
      </c>
      <c r="BG20" s="12">
        <v>183465</v>
      </c>
      <c r="BH20" s="12">
        <v>197529</v>
      </c>
      <c r="BI20" s="12">
        <v>209553</v>
      </c>
      <c r="BJ20" s="12">
        <v>218714</v>
      </c>
      <c r="BK20" s="12">
        <v>224374</v>
      </c>
      <c r="BL20" s="12">
        <v>228173</v>
      </c>
      <c r="BM20" s="12">
        <v>231492</v>
      </c>
      <c r="BN20" s="12">
        <v>235709</v>
      </c>
      <c r="BO20" s="12">
        <v>241498</v>
      </c>
      <c r="BP20" s="12">
        <v>245616</v>
      </c>
      <c r="BQ20" s="12">
        <v>250899</v>
      </c>
      <c r="BR20" s="12">
        <v>257553.99999999997</v>
      </c>
      <c r="BS20" s="12">
        <v>265432</v>
      </c>
      <c r="BT20" s="30">
        <v>274260</v>
      </c>
      <c r="BU20" s="12">
        <v>283381</v>
      </c>
      <c r="BV20" s="12">
        <v>292511</v>
      </c>
      <c r="BW20" s="12">
        <v>302279</v>
      </c>
      <c r="BX20" s="12">
        <v>313446</v>
      </c>
      <c r="BY20" s="12">
        <v>326636</v>
      </c>
      <c r="BZ20" s="12">
        <v>338242</v>
      </c>
      <c r="CA20" s="12">
        <v>351128</v>
      </c>
      <c r="CB20" s="12">
        <v>366405</v>
      </c>
      <c r="CC20" s="12">
        <v>385373</v>
      </c>
      <c r="CD20" s="12">
        <v>408636</v>
      </c>
      <c r="CE20" s="12">
        <v>431115</v>
      </c>
      <c r="CF20" s="12">
        <v>457084</v>
      </c>
      <c r="CG20" s="12">
        <v>485158</v>
      </c>
      <c r="CH20" s="12">
        <v>513125</v>
      </c>
      <c r="CI20" s="12">
        <v>539760</v>
      </c>
      <c r="CJ20" s="12">
        <v>559535</v>
      </c>
      <c r="CK20" s="12">
        <v>578118</v>
      </c>
      <c r="CL20" s="12">
        <v>597070</v>
      </c>
      <c r="CM20" s="12">
        <v>617851</v>
      </c>
      <c r="CN20" s="12">
        <v>640898</v>
      </c>
      <c r="CO20" s="12">
        <v>658763</v>
      </c>
      <c r="CP20" s="12">
        <v>678125</v>
      </c>
      <c r="CQ20" s="12">
        <v>698574</v>
      </c>
      <c r="CR20" s="12">
        <v>718952</v>
      </c>
      <c r="CS20" s="12">
        <v>738416</v>
      </c>
      <c r="CT20" s="12">
        <v>748626</v>
      </c>
      <c r="CU20" s="12">
        <v>758360</v>
      </c>
      <c r="CV20" s="12">
        <v>768574</v>
      </c>
      <c r="CW20" s="12">
        <v>779783</v>
      </c>
      <c r="CX20" s="12">
        <v>791930</v>
      </c>
      <c r="CY20" s="12">
        <v>795512</v>
      </c>
      <c r="CZ20" s="12">
        <v>799735</v>
      </c>
      <c r="DA20" s="12">
        <v>805786</v>
      </c>
      <c r="DB20" s="12">
        <v>814817</v>
      </c>
      <c r="DC20" s="12">
        <v>827137</v>
      </c>
      <c r="DD20" s="12">
        <v>832787</v>
      </c>
      <c r="DE20" s="12">
        <v>841540</v>
      </c>
      <c r="DF20" s="12">
        <v>853069</v>
      </c>
      <c r="DG20" s="12">
        <v>866463</v>
      </c>
      <c r="DH20" s="12">
        <v>881009</v>
      </c>
      <c r="DI20" s="12">
        <v>886421</v>
      </c>
      <c r="DJ20" s="12">
        <v>892787</v>
      </c>
      <c r="DK20" s="12">
        <v>901917</v>
      </c>
      <c r="DL20" s="12">
        <v>916048</v>
      </c>
      <c r="DM20" s="12">
        <v>935938</v>
      </c>
      <c r="DN20" s="12">
        <v>950036</v>
      </c>
      <c r="DO20" s="12">
        <v>968709</v>
      </c>
      <c r="DP20" s="12">
        <v>990701</v>
      </c>
      <c r="DQ20" s="12">
        <v>1014101</v>
      </c>
      <c r="DR20" s="12">
        <v>1037368.9999999999</v>
      </c>
      <c r="DS20" s="12">
        <v>1049275</v>
      </c>
      <c r="DT20" s="12">
        <v>1062359</v>
      </c>
      <c r="DU20" s="12">
        <v>1074851</v>
      </c>
      <c r="DV20" s="12">
        <v>1083604</v>
      </c>
      <c r="DW20" s="12">
        <v>1086492</v>
      </c>
      <c r="DX20" s="12">
        <v>1072578</v>
      </c>
      <c r="DY20" s="12">
        <v>1054524</v>
      </c>
      <c r="DZ20" s="12">
        <v>1035144</v>
      </c>
      <c r="EA20" s="12">
        <v>1017999</v>
      </c>
      <c r="EB20" s="12">
        <v>1004799</v>
      </c>
      <c r="EC20" s="12">
        <v>984360</v>
      </c>
      <c r="ED20" s="12">
        <v>967212</v>
      </c>
      <c r="EE20" s="12">
        <v>954530</v>
      </c>
      <c r="EF20" s="12">
        <v>948176</v>
      </c>
      <c r="EG20" s="12">
        <v>948945</v>
      </c>
      <c r="EH20" s="12">
        <v>946494</v>
      </c>
      <c r="EI20" s="12">
        <v>950779</v>
      </c>
      <c r="EJ20" s="12">
        <v>960359</v>
      </c>
      <c r="EK20" s="12">
        <v>973439</v>
      </c>
      <c r="EL20" s="12">
        <v>988542</v>
      </c>
      <c r="EM20" s="12">
        <v>996242</v>
      </c>
      <c r="EN20" s="12">
        <v>1007502</v>
      </c>
      <c r="EO20" s="12">
        <v>1019638</v>
      </c>
      <c r="EP20" s="12">
        <v>1028756.0000000001</v>
      </c>
      <c r="EQ20" s="12">
        <v>1032463</v>
      </c>
      <c r="ER20" s="12">
        <v>1021834</v>
      </c>
      <c r="ES20" s="12">
        <v>1007035</v>
      </c>
      <c r="ET20" s="12">
        <v>990952</v>
      </c>
      <c r="EU20" s="12">
        <v>977774</v>
      </c>
      <c r="EV20" s="12">
        <v>969554</v>
      </c>
    </row>
    <row r="21" spans="1:153" ht="12.75" customHeight="1" x14ac:dyDescent="0.2">
      <c r="A21" s="7" t="s">
        <v>18</v>
      </c>
      <c r="B21" s="12">
        <v>11315</v>
      </c>
      <c r="C21" s="12">
        <v>11153</v>
      </c>
      <c r="D21" s="12">
        <v>10857</v>
      </c>
      <c r="E21" s="12">
        <v>10457</v>
      </c>
      <c r="F21" s="12">
        <v>9995</v>
      </c>
      <c r="G21" s="12">
        <v>9501</v>
      </c>
      <c r="H21" s="12">
        <v>9898</v>
      </c>
      <c r="I21" s="12">
        <v>10169</v>
      </c>
      <c r="J21" s="12">
        <v>10282</v>
      </c>
      <c r="K21" s="12">
        <v>10273</v>
      </c>
      <c r="L21" s="12">
        <v>10150</v>
      </c>
      <c r="M21" s="12">
        <v>10854</v>
      </c>
      <c r="N21" s="12">
        <v>11391</v>
      </c>
      <c r="O21" s="12">
        <v>11711</v>
      </c>
      <c r="P21" s="12">
        <v>11839</v>
      </c>
      <c r="Q21" s="12">
        <v>11790</v>
      </c>
      <c r="R21" s="12">
        <v>12571</v>
      </c>
      <c r="S21" s="12">
        <v>13099</v>
      </c>
      <c r="T21" s="12">
        <v>13417</v>
      </c>
      <c r="U21" s="12">
        <v>13651</v>
      </c>
      <c r="V21" s="12">
        <v>13844</v>
      </c>
      <c r="W21" s="12">
        <v>15232</v>
      </c>
      <c r="X21" s="12">
        <v>16399</v>
      </c>
      <c r="Y21" s="12">
        <v>17255</v>
      </c>
      <c r="Z21" s="12">
        <v>17868</v>
      </c>
      <c r="AA21" s="12">
        <v>18239</v>
      </c>
      <c r="AB21" s="12">
        <v>19878</v>
      </c>
      <c r="AC21" s="12">
        <v>21208</v>
      </c>
      <c r="AD21" s="12">
        <v>22177</v>
      </c>
      <c r="AE21" s="12">
        <v>22913</v>
      </c>
      <c r="AF21" s="12">
        <v>23445</v>
      </c>
      <c r="AG21" s="12">
        <v>25281</v>
      </c>
      <c r="AH21" s="12">
        <v>26817</v>
      </c>
      <c r="AI21" s="12">
        <v>27968</v>
      </c>
      <c r="AJ21" s="12">
        <v>28848</v>
      </c>
      <c r="AK21" s="12">
        <v>29501</v>
      </c>
      <c r="AL21" s="12">
        <v>31448</v>
      </c>
      <c r="AM21" s="12">
        <v>33008</v>
      </c>
      <c r="AN21" s="12">
        <v>34232</v>
      </c>
      <c r="AO21" s="12">
        <v>35395</v>
      </c>
      <c r="AP21" s="12">
        <v>36593</v>
      </c>
      <c r="AQ21" s="12">
        <v>39049</v>
      </c>
      <c r="AR21" s="12">
        <v>41117</v>
      </c>
      <c r="AS21" s="12">
        <v>42735</v>
      </c>
      <c r="AT21" s="12">
        <v>44152</v>
      </c>
      <c r="AU21" s="12">
        <v>45480</v>
      </c>
      <c r="AV21" s="12">
        <v>48669</v>
      </c>
      <c r="AW21" s="12">
        <v>51585</v>
      </c>
      <c r="AX21" s="12">
        <v>54033</v>
      </c>
      <c r="AY21" s="12">
        <v>56144</v>
      </c>
      <c r="AZ21" s="12">
        <v>57949</v>
      </c>
      <c r="BA21" s="12">
        <v>61221</v>
      </c>
      <c r="BB21" s="12">
        <v>64029</v>
      </c>
      <c r="BC21" s="12">
        <v>66617</v>
      </c>
      <c r="BD21" s="12">
        <v>69556</v>
      </c>
      <c r="BE21" s="12">
        <v>73093</v>
      </c>
      <c r="BF21" s="12">
        <v>78217</v>
      </c>
      <c r="BG21" s="12">
        <v>82792</v>
      </c>
      <c r="BH21" s="12">
        <v>87385</v>
      </c>
      <c r="BI21" s="12">
        <v>93277</v>
      </c>
      <c r="BJ21" s="12">
        <v>100888</v>
      </c>
      <c r="BK21" s="12">
        <v>110800</v>
      </c>
      <c r="BL21" s="12">
        <v>121021</v>
      </c>
      <c r="BM21" s="12">
        <v>130308</v>
      </c>
      <c r="BN21" s="12">
        <v>138403</v>
      </c>
      <c r="BO21" s="12">
        <v>144760</v>
      </c>
      <c r="BP21" s="12">
        <v>150175</v>
      </c>
      <c r="BQ21" s="12">
        <v>154026</v>
      </c>
      <c r="BR21" s="12">
        <v>156649</v>
      </c>
      <c r="BS21" s="12">
        <v>159093</v>
      </c>
      <c r="BT21" s="30">
        <v>162146</v>
      </c>
      <c r="BU21" s="12">
        <v>167807</v>
      </c>
      <c r="BV21" s="12">
        <v>172575</v>
      </c>
      <c r="BW21" s="12">
        <v>176801</v>
      </c>
      <c r="BX21" s="12">
        <v>181669</v>
      </c>
      <c r="BY21" s="12">
        <v>187810</v>
      </c>
      <c r="BZ21" s="12">
        <v>194928</v>
      </c>
      <c r="CA21" s="12">
        <v>202198</v>
      </c>
      <c r="CB21" s="12">
        <v>209748</v>
      </c>
      <c r="CC21" s="12">
        <v>218482</v>
      </c>
      <c r="CD21" s="12">
        <v>228839</v>
      </c>
      <c r="CE21" s="12">
        <v>239766</v>
      </c>
      <c r="CF21" s="12">
        <v>250402</v>
      </c>
      <c r="CG21" s="12">
        <v>261579</v>
      </c>
      <c r="CH21" s="12">
        <v>275589</v>
      </c>
      <c r="CI21" s="12">
        <v>293424</v>
      </c>
      <c r="CJ21" s="12">
        <v>312971</v>
      </c>
      <c r="CK21" s="12">
        <v>333566</v>
      </c>
      <c r="CL21" s="12">
        <v>353880</v>
      </c>
      <c r="CM21" s="12">
        <v>374421</v>
      </c>
      <c r="CN21" s="12">
        <v>394565</v>
      </c>
      <c r="CO21" s="12">
        <v>411954</v>
      </c>
      <c r="CP21" s="12">
        <v>427390</v>
      </c>
      <c r="CQ21" s="12">
        <v>441582</v>
      </c>
      <c r="CR21" s="12">
        <v>457415</v>
      </c>
      <c r="CS21" s="12">
        <v>476140</v>
      </c>
      <c r="CT21" s="12">
        <v>492749</v>
      </c>
      <c r="CU21" s="12">
        <v>509125</v>
      </c>
      <c r="CV21" s="12">
        <v>524505</v>
      </c>
      <c r="CW21" s="12">
        <v>540217</v>
      </c>
      <c r="CX21" s="12">
        <v>556352</v>
      </c>
      <c r="CY21" s="12">
        <v>567295</v>
      </c>
      <c r="CZ21" s="12">
        <v>576697</v>
      </c>
      <c r="DA21" s="12">
        <v>584798</v>
      </c>
      <c r="DB21" s="12">
        <v>593838</v>
      </c>
      <c r="DC21" s="12">
        <v>604983</v>
      </c>
      <c r="DD21" s="12">
        <v>610895</v>
      </c>
      <c r="DE21" s="12">
        <v>615900</v>
      </c>
      <c r="DF21" s="12">
        <v>620777</v>
      </c>
      <c r="DG21" s="12">
        <v>628286</v>
      </c>
      <c r="DH21" s="12">
        <v>640073</v>
      </c>
      <c r="DI21" s="12">
        <v>647613</v>
      </c>
      <c r="DJ21" s="12">
        <v>656166</v>
      </c>
      <c r="DK21" s="12">
        <v>665255</v>
      </c>
      <c r="DL21" s="12">
        <v>676252</v>
      </c>
      <c r="DM21" s="12">
        <v>689794</v>
      </c>
      <c r="DN21" s="12">
        <v>696836</v>
      </c>
      <c r="DO21" s="12">
        <v>703364</v>
      </c>
      <c r="DP21" s="12">
        <v>710752</v>
      </c>
      <c r="DQ21" s="12">
        <v>722750</v>
      </c>
      <c r="DR21" s="12">
        <v>741561</v>
      </c>
      <c r="DS21" s="12">
        <v>756027</v>
      </c>
      <c r="DT21" s="12">
        <v>772533</v>
      </c>
      <c r="DU21" s="12">
        <v>789910</v>
      </c>
      <c r="DV21" s="12">
        <v>809598</v>
      </c>
      <c r="DW21" s="12">
        <v>831271</v>
      </c>
      <c r="DX21" s="12">
        <v>843710</v>
      </c>
      <c r="DY21" s="12">
        <v>856146</v>
      </c>
      <c r="DZ21" s="12">
        <v>866420</v>
      </c>
      <c r="EA21" s="12">
        <v>874560</v>
      </c>
      <c r="EB21" s="12">
        <v>879878</v>
      </c>
      <c r="EC21" s="12">
        <v>870578</v>
      </c>
      <c r="ED21" s="12">
        <v>857341</v>
      </c>
      <c r="EE21" s="12">
        <v>842196</v>
      </c>
      <c r="EF21" s="12">
        <v>829330</v>
      </c>
      <c r="EG21" s="12">
        <v>822442</v>
      </c>
      <c r="EH21" s="12">
        <v>807970</v>
      </c>
      <c r="EI21" s="12">
        <v>795107</v>
      </c>
      <c r="EJ21" s="12">
        <v>784945</v>
      </c>
      <c r="EK21" s="12">
        <v>780553</v>
      </c>
      <c r="EL21" s="12">
        <v>784717</v>
      </c>
      <c r="EM21" s="12">
        <v>784995</v>
      </c>
      <c r="EN21" s="12">
        <v>789727</v>
      </c>
      <c r="EO21" s="12">
        <v>797658</v>
      </c>
      <c r="EP21" s="12">
        <v>809551</v>
      </c>
      <c r="EQ21" s="12">
        <v>825311</v>
      </c>
      <c r="ER21" s="12">
        <v>833613</v>
      </c>
      <c r="ES21" s="12">
        <v>844259</v>
      </c>
      <c r="ET21" s="12">
        <v>854626</v>
      </c>
      <c r="EU21" s="12">
        <v>863752</v>
      </c>
      <c r="EV21" s="12">
        <v>870300</v>
      </c>
    </row>
    <row r="22" spans="1:153" ht="12.75" customHeight="1" x14ac:dyDescent="0.2">
      <c r="A22" s="7" t="s">
        <v>19</v>
      </c>
      <c r="B22" s="12">
        <v>5917</v>
      </c>
      <c r="C22" s="12">
        <v>5683</v>
      </c>
      <c r="D22" s="12">
        <v>5352</v>
      </c>
      <c r="E22" s="12">
        <v>4928</v>
      </c>
      <c r="F22" s="12">
        <v>4378</v>
      </c>
      <c r="G22" s="12">
        <v>3693</v>
      </c>
      <c r="H22" s="12">
        <v>3824</v>
      </c>
      <c r="I22" s="12">
        <v>3838</v>
      </c>
      <c r="J22" s="12">
        <v>3761</v>
      </c>
      <c r="K22" s="12">
        <v>3559</v>
      </c>
      <c r="L22" s="12">
        <v>3217</v>
      </c>
      <c r="M22" s="12">
        <v>3519</v>
      </c>
      <c r="N22" s="12">
        <v>3698</v>
      </c>
      <c r="O22" s="12">
        <v>3778</v>
      </c>
      <c r="P22" s="12">
        <v>3704</v>
      </c>
      <c r="Q22" s="12">
        <v>3455</v>
      </c>
      <c r="R22" s="12">
        <v>3858</v>
      </c>
      <c r="S22" s="12">
        <v>4129</v>
      </c>
      <c r="T22" s="12">
        <v>4274</v>
      </c>
      <c r="U22" s="12">
        <v>4216</v>
      </c>
      <c r="V22" s="12">
        <v>3906</v>
      </c>
      <c r="W22" s="12">
        <v>4383</v>
      </c>
      <c r="X22" s="12">
        <v>4702</v>
      </c>
      <c r="Y22" s="12">
        <v>4926</v>
      </c>
      <c r="Z22" s="12">
        <v>4980</v>
      </c>
      <c r="AA22" s="12">
        <v>4840</v>
      </c>
      <c r="AB22" s="12">
        <v>5625</v>
      </c>
      <c r="AC22" s="12">
        <v>6234</v>
      </c>
      <c r="AD22" s="12">
        <v>6711</v>
      </c>
      <c r="AE22" s="12">
        <v>6940</v>
      </c>
      <c r="AF22" s="12">
        <v>6901</v>
      </c>
      <c r="AG22" s="12">
        <v>7898</v>
      </c>
      <c r="AH22" s="12">
        <v>8618</v>
      </c>
      <c r="AI22" s="12">
        <v>9158</v>
      </c>
      <c r="AJ22" s="12">
        <v>9424</v>
      </c>
      <c r="AK22" s="12">
        <v>9421</v>
      </c>
      <c r="AL22" s="12">
        <v>10634</v>
      </c>
      <c r="AM22" s="12">
        <v>11496</v>
      </c>
      <c r="AN22" s="12">
        <v>12127</v>
      </c>
      <c r="AO22" s="12">
        <v>12437</v>
      </c>
      <c r="AP22" s="12">
        <v>12454</v>
      </c>
      <c r="AQ22" s="12">
        <v>13750</v>
      </c>
      <c r="AR22" s="12">
        <v>14595</v>
      </c>
      <c r="AS22" s="12">
        <v>15205</v>
      </c>
      <c r="AT22" s="12">
        <v>15505</v>
      </c>
      <c r="AU22" s="12">
        <v>15537</v>
      </c>
      <c r="AV22" s="12">
        <v>17269</v>
      </c>
      <c r="AW22" s="12">
        <v>18465</v>
      </c>
      <c r="AX22" s="12">
        <v>19402</v>
      </c>
      <c r="AY22" s="12">
        <v>20001</v>
      </c>
      <c r="AZ22" s="12">
        <v>20389</v>
      </c>
      <c r="BA22" s="12">
        <v>22736</v>
      </c>
      <c r="BB22" s="12">
        <v>24437</v>
      </c>
      <c r="BC22" s="12">
        <v>25763</v>
      </c>
      <c r="BD22" s="12">
        <v>26625</v>
      </c>
      <c r="BE22" s="12">
        <v>27147</v>
      </c>
      <c r="BF22" s="12">
        <v>29847</v>
      </c>
      <c r="BG22" s="12">
        <v>31780</v>
      </c>
      <c r="BH22" s="12">
        <v>33456</v>
      </c>
      <c r="BI22" s="12">
        <v>34855</v>
      </c>
      <c r="BJ22" s="12">
        <v>36258</v>
      </c>
      <c r="BK22" s="12">
        <v>40099</v>
      </c>
      <c r="BL22" s="12">
        <v>42940</v>
      </c>
      <c r="BM22" s="12">
        <v>45782</v>
      </c>
      <c r="BN22" s="12">
        <v>48659</v>
      </c>
      <c r="BO22" s="12">
        <v>52442</v>
      </c>
      <c r="BP22" s="12">
        <v>59653</v>
      </c>
      <c r="BQ22" s="12">
        <v>65753</v>
      </c>
      <c r="BR22" s="12">
        <v>71016</v>
      </c>
      <c r="BS22" s="12">
        <v>74873</v>
      </c>
      <c r="BT22" s="30">
        <v>77226</v>
      </c>
      <c r="BU22" s="12">
        <v>82705</v>
      </c>
      <c r="BV22" s="12">
        <v>85149</v>
      </c>
      <c r="BW22" s="12">
        <v>86358</v>
      </c>
      <c r="BX22" s="12">
        <v>87171</v>
      </c>
      <c r="BY22" s="12">
        <v>88516</v>
      </c>
      <c r="BZ22" s="12">
        <v>93585</v>
      </c>
      <c r="CA22" s="12">
        <v>96905</v>
      </c>
      <c r="CB22" s="12">
        <v>99758</v>
      </c>
      <c r="CC22" s="12">
        <v>102413</v>
      </c>
      <c r="CD22" s="12">
        <v>105626</v>
      </c>
      <c r="CE22" s="12">
        <v>112604</v>
      </c>
      <c r="CF22" s="12">
        <v>117707</v>
      </c>
      <c r="CG22" s="12">
        <v>122474</v>
      </c>
      <c r="CH22" s="12">
        <v>127213</v>
      </c>
      <c r="CI22" s="12">
        <v>132821</v>
      </c>
      <c r="CJ22" s="12">
        <v>142297</v>
      </c>
      <c r="CK22" s="12">
        <v>149215</v>
      </c>
      <c r="CL22" s="12">
        <v>156161</v>
      </c>
      <c r="CM22" s="12">
        <v>163723</v>
      </c>
      <c r="CN22" s="12">
        <v>174002</v>
      </c>
      <c r="CO22" s="12">
        <v>189780</v>
      </c>
      <c r="CP22" s="12">
        <v>202734</v>
      </c>
      <c r="CQ22" s="12">
        <v>215058</v>
      </c>
      <c r="CR22" s="12">
        <v>226754</v>
      </c>
      <c r="CS22" s="12">
        <v>239048</v>
      </c>
      <c r="CT22" s="12">
        <v>254795</v>
      </c>
      <c r="CU22" s="12">
        <v>264680</v>
      </c>
      <c r="CV22" s="12">
        <v>273271</v>
      </c>
      <c r="CW22" s="12">
        <v>282156</v>
      </c>
      <c r="CX22" s="12">
        <v>293898</v>
      </c>
      <c r="CY22" s="12">
        <v>310419</v>
      </c>
      <c r="CZ22" s="12">
        <v>321257</v>
      </c>
      <c r="DA22" s="12">
        <v>330544</v>
      </c>
      <c r="DB22" s="12">
        <v>339511</v>
      </c>
      <c r="DC22" s="12">
        <v>350086</v>
      </c>
      <c r="DD22" s="12">
        <v>363725</v>
      </c>
      <c r="DE22" s="12">
        <v>370202</v>
      </c>
      <c r="DF22" s="12">
        <v>374872</v>
      </c>
      <c r="DG22" s="12">
        <v>379990</v>
      </c>
      <c r="DH22" s="12">
        <v>387718</v>
      </c>
      <c r="DI22" s="12">
        <v>398195</v>
      </c>
      <c r="DJ22" s="12">
        <v>401868</v>
      </c>
      <c r="DK22" s="12">
        <v>404498</v>
      </c>
      <c r="DL22" s="12">
        <v>408686</v>
      </c>
      <c r="DM22" s="12">
        <v>417152</v>
      </c>
      <c r="DN22" s="12">
        <v>428898</v>
      </c>
      <c r="DO22" s="12">
        <v>434966</v>
      </c>
      <c r="DP22" s="12">
        <v>440422</v>
      </c>
      <c r="DQ22" s="12">
        <v>447272</v>
      </c>
      <c r="DR22" s="12">
        <v>457463</v>
      </c>
      <c r="DS22" s="12">
        <v>468837</v>
      </c>
      <c r="DT22" s="12">
        <v>473387</v>
      </c>
      <c r="DU22" s="12">
        <v>477975</v>
      </c>
      <c r="DV22" s="12">
        <v>485664</v>
      </c>
      <c r="DW22" s="12">
        <v>500114</v>
      </c>
      <c r="DX22" s="12">
        <v>517042.00000000006</v>
      </c>
      <c r="DY22" s="12">
        <v>528184</v>
      </c>
      <c r="DZ22" s="12">
        <v>539368</v>
      </c>
      <c r="EA22" s="12">
        <v>552247</v>
      </c>
      <c r="EB22" s="12">
        <v>569597</v>
      </c>
      <c r="EC22" s="12">
        <v>586037</v>
      </c>
      <c r="ED22" s="12">
        <v>594195</v>
      </c>
      <c r="EE22" s="12">
        <v>600292</v>
      </c>
      <c r="EF22" s="12">
        <v>606295</v>
      </c>
      <c r="EG22" s="12">
        <v>612842</v>
      </c>
      <c r="EH22" s="12">
        <v>613663</v>
      </c>
      <c r="EI22" s="12">
        <v>603823</v>
      </c>
      <c r="EJ22" s="12">
        <v>592324</v>
      </c>
      <c r="EK22" s="12">
        <v>584260</v>
      </c>
      <c r="EL22" s="12">
        <v>582016</v>
      </c>
      <c r="EM22" s="12">
        <v>578078</v>
      </c>
      <c r="EN22" s="12">
        <v>568701</v>
      </c>
      <c r="EO22" s="12">
        <v>560777</v>
      </c>
      <c r="EP22" s="12">
        <v>558076</v>
      </c>
      <c r="EQ22" s="12">
        <v>563718</v>
      </c>
      <c r="ER22" s="12">
        <v>569418</v>
      </c>
      <c r="ES22" s="12">
        <v>572337</v>
      </c>
      <c r="ET22" s="12">
        <v>577626</v>
      </c>
      <c r="EU22" s="12">
        <v>586824</v>
      </c>
      <c r="EV22" s="12">
        <v>602033</v>
      </c>
    </row>
    <row r="23" spans="1:153" ht="12.75" customHeight="1" x14ac:dyDescent="0.2">
      <c r="A23" s="7" t="s">
        <v>20</v>
      </c>
      <c r="B23" s="12">
        <v>3306</v>
      </c>
      <c r="C23" s="12">
        <v>2746</v>
      </c>
      <c r="D23" s="12">
        <v>2396</v>
      </c>
      <c r="E23" s="12">
        <v>2124</v>
      </c>
      <c r="F23" s="12">
        <v>1781</v>
      </c>
      <c r="G23" s="12">
        <v>1226</v>
      </c>
      <c r="H23" s="12">
        <v>1130</v>
      </c>
      <c r="I23" s="12">
        <v>1152</v>
      </c>
      <c r="J23" s="12">
        <v>1165</v>
      </c>
      <c r="K23" s="12">
        <v>1070</v>
      </c>
      <c r="L23" s="12">
        <v>799</v>
      </c>
      <c r="M23" s="12">
        <v>821</v>
      </c>
      <c r="N23" s="12">
        <v>894</v>
      </c>
      <c r="O23" s="12">
        <v>939</v>
      </c>
      <c r="P23" s="12">
        <v>894</v>
      </c>
      <c r="Q23" s="12">
        <v>694</v>
      </c>
      <c r="R23" s="12">
        <v>746</v>
      </c>
      <c r="S23" s="12">
        <v>862</v>
      </c>
      <c r="T23" s="12">
        <v>945</v>
      </c>
      <c r="U23" s="12">
        <v>915</v>
      </c>
      <c r="V23" s="12">
        <v>707</v>
      </c>
      <c r="W23" s="12">
        <v>794</v>
      </c>
      <c r="X23" s="12">
        <v>952</v>
      </c>
      <c r="Y23" s="12">
        <v>1074</v>
      </c>
      <c r="Z23" s="12">
        <v>1066</v>
      </c>
      <c r="AA23" s="12">
        <v>858</v>
      </c>
      <c r="AB23" s="12">
        <v>978</v>
      </c>
      <c r="AC23" s="12">
        <v>1181</v>
      </c>
      <c r="AD23" s="12">
        <v>1349</v>
      </c>
      <c r="AE23" s="12">
        <v>1381</v>
      </c>
      <c r="AF23" s="12">
        <v>1190</v>
      </c>
      <c r="AG23" s="12">
        <v>1403</v>
      </c>
      <c r="AH23" s="12">
        <v>1736</v>
      </c>
      <c r="AI23" s="12">
        <v>2009</v>
      </c>
      <c r="AJ23" s="12">
        <v>2079</v>
      </c>
      <c r="AK23" s="12">
        <v>1844</v>
      </c>
      <c r="AL23" s="12">
        <v>2133</v>
      </c>
      <c r="AM23" s="12">
        <v>2558</v>
      </c>
      <c r="AN23" s="12">
        <v>2894</v>
      </c>
      <c r="AO23" s="12">
        <v>2974</v>
      </c>
      <c r="AP23" s="12">
        <v>2677</v>
      </c>
      <c r="AQ23" s="12">
        <v>2994</v>
      </c>
      <c r="AR23" s="12">
        <v>3480</v>
      </c>
      <c r="AS23" s="12">
        <v>3858</v>
      </c>
      <c r="AT23" s="12">
        <v>3892</v>
      </c>
      <c r="AU23" s="12">
        <v>3410</v>
      </c>
      <c r="AV23" s="12">
        <v>3812</v>
      </c>
      <c r="AW23" s="12">
        <v>4450</v>
      </c>
      <c r="AX23" s="12">
        <v>4964</v>
      </c>
      <c r="AY23" s="12">
        <v>5079</v>
      </c>
      <c r="AZ23" s="12">
        <v>4589</v>
      </c>
      <c r="BA23" s="12">
        <v>5156</v>
      </c>
      <c r="BB23" s="12">
        <v>6010</v>
      </c>
      <c r="BC23" s="12">
        <v>6717</v>
      </c>
      <c r="BD23" s="12">
        <v>6928</v>
      </c>
      <c r="BE23" s="12">
        <v>6403</v>
      </c>
      <c r="BF23" s="12">
        <v>7245</v>
      </c>
      <c r="BG23" s="12">
        <v>8462</v>
      </c>
      <c r="BH23" s="12">
        <v>9472</v>
      </c>
      <c r="BI23" s="12">
        <v>9854</v>
      </c>
      <c r="BJ23" s="12">
        <v>9329</v>
      </c>
      <c r="BK23" s="12">
        <v>10374</v>
      </c>
      <c r="BL23" s="12">
        <v>11854</v>
      </c>
      <c r="BM23" s="12">
        <v>13160</v>
      </c>
      <c r="BN23" s="12">
        <v>13799</v>
      </c>
      <c r="BO23" s="12">
        <v>13415</v>
      </c>
      <c r="BP23" s="12">
        <v>14973</v>
      </c>
      <c r="BQ23" s="12">
        <v>17226</v>
      </c>
      <c r="BR23" s="12">
        <v>19310</v>
      </c>
      <c r="BS23" s="12">
        <v>20513</v>
      </c>
      <c r="BT23" s="30">
        <v>20355</v>
      </c>
      <c r="BU23" s="12">
        <v>23411</v>
      </c>
      <c r="BV23" s="12">
        <v>27316</v>
      </c>
      <c r="BW23" s="12">
        <v>30351</v>
      </c>
      <c r="BX23" s="12">
        <v>31557</v>
      </c>
      <c r="BY23" s="12">
        <v>30653</v>
      </c>
      <c r="BZ23" s="12">
        <v>32549</v>
      </c>
      <c r="CA23" s="12">
        <v>34818</v>
      </c>
      <c r="CB23" s="12">
        <v>36694</v>
      </c>
      <c r="CC23" s="12">
        <v>37438</v>
      </c>
      <c r="CD23" s="12">
        <v>36351</v>
      </c>
      <c r="CE23" s="12">
        <v>38532</v>
      </c>
      <c r="CF23" s="12">
        <v>41732</v>
      </c>
      <c r="CG23" s="12">
        <v>44513</v>
      </c>
      <c r="CH23" s="12">
        <v>45811</v>
      </c>
      <c r="CI23" s="12">
        <v>44970</v>
      </c>
      <c r="CJ23" s="12">
        <v>48158</v>
      </c>
      <c r="CK23" s="12">
        <v>52502</v>
      </c>
      <c r="CL23" s="12">
        <v>56307</v>
      </c>
      <c r="CM23" s="12">
        <v>58340</v>
      </c>
      <c r="CN23" s="12">
        <v>57848</v>
      </c>
      <c r="CO23" s="12">
        <v>62189</v>
      </c>
      <c r="CP23" s="12">
        <v>68079</v>
      </c>
      <c r="CQ23" s="12">
        <v>73554</v>
      </c>
      <c r="CR23" s="12">
        <v>77070</v>
      </c>
      <c r="CS23" s="12">
        <v>77607</v>
      </c>
      <c r="CT23" s="12">
        <v>85366</v>
      </c>
      <c r="CU23" s="12">
        <v>95398</v>
      </c>
      <c r="CV23" s="12">
        <v>103914</v>
      </c>
      <c r="CW23" s="12">
        <v>108697</v>
      </c>
      <c r="CX23" s="12">
        <v>109067</v>
      </c>
      <c r="CY23" s="12">
        <v>116630</v>
      </c>
      <c r="CZ23" s="12">
        <v>125532</v>
      </c>
      <c r="DA23" s="12">
        <v>133120</v>
      </c>
      <c r="DB23" s="12">
        <v>137476</v>
      </c>
      <c r="DC23" s="12">
        <v>137392</v>
      </c>
      <c r="DD23" s="12">
        <v>145786</v>
      </c>
      <c r="DE23" s="12">
        <v>156256</v>
      </c>
      <c r="DF23" s="12">
        <v>164755</v>
      </c>
      <c r="DG23" s="12">
        <v>168827</v>
      </c>
      <c r="DH23" s="12">
        <v>167592</v>
      </c>
      <c r="DI23" s="12">
        <v>174711</v>
      </c>
      <c r="DJ23" s="12">
        <v>183142</v>
      </c>
      <c r="DK23" s="12">
        <v>189701</v>
      </c>
      <c r="DL23" s="12">
        <v>192290</v>
      </c>
      <c r="DM23" s="12">
        <v>189805</v>
      </c>
      <c r="DN23" s="12">
        <v>195509</v>
      </c>
      <c r="DO23" s="12">
        <v>202881</v>
      </c>
      <c r="DP23" s="12">
        <v>208913</v>
      </c>
      <c r="DQ23" s="12">
        <v>211428</v>
      </c>
      <c r="DR23" s="12">
        <v>209131</v>
      </c>
      <c r="DS23" s="12">
        <v>216239</v>
      </c>
      <c r="DT23" s="12">
        <v>225673</v>
      </c>
      <c r="DU23" s="12">
        <v>233313</v>
      </c>
      <c r="DV23" s="12">
        <v>236633</v>
      </c>
      <c r="DW23" s="12">
        <v>234745</v>
      </c>
      <c r="DX23" s="12">
        <v>241617</v>
      </c>
      <c r="DY23" s="12">
        <v>250351</v>
      </c>
      <c r="DZ23" s="12">
        <v>258083.00000000003</v>
      </c>
      <c r="EA23" s="12">
        <v>262603</v>
      </c>
      <c r="EB23" s="12">
        <v>262476</v>
      </c>
      <c r="EC23" s="12">
        <v>273399</v>
      </c>
      <c r="ED23" s="12">
        <v>287559</v>
      </c>
      <c r="EE23" s="12">
        <v>299390</v>
      </c>
      <c r="EF23" s="12">
        <v>305754</v>
      </c>
      <c r="EG23" s="12">
        <v>306069</v>
      </c>
      <c r="EH23" s="12">
        <v>317644</v>
      </c>
      <c r="EI23" s="12">
        <v>330586</v>
      </c>
      <c r="EJ23" s="12">
        <v>339365</v>
      </c>
      <c r="EK23" s="12">
        <v>341457</v>
      </c>
      <c r="EL23" s="12">
        <v>337068</v>
      </c>
      <c r="EM23" s="12">
        <v>338861</v>
      </c>
      <c r="EN23" s="12">
        <v>339429</v>
      </c>
      <c r="EO23" s="12">
        <v>338157</v>
      </c>
      <c r="EP23" s="12">
        <v>334484</v>
      </c>
      <c r="EQ23" s="12">
        <v>327408</v>
      </c>
      <c r="ER23" s="12">
        <v>325952</v>
      </c>
      <c r="ES23" s="12">
        <v>327216</v>
      </c>
      <c r="ET23" s="12">
        <v>328759</v>
      </c>
      <c r="EU23" s="12">
        <v>328280</v>
      </c>
      <c r="EV23" s="12">
        <v>324533</v>
      </c>
    </row>
    <row r="24" spans="1:153" ht="18" customHeight="1" x14ac:dyDescent="0.2">
      <c r="A24" s="14" t="s">
        <v>21</v>
      </c>
      <c r="B24" s="12">
        <v>1216</v>
      </c>
      <c r="C24" s="12">
        <v>1020</v>
      </c>
      <c r="D24" s="12">
        <v>853</v>
      </c>
      <c r="E24" s="12">
        <v>710</v>
      </c>
      <c r="F24" s="12">
        <v>589</v>
      </c>
      <c r="G24" s="12">
        <v>488</v>
      </c>
      <c r="H24" s="12">
        <v>402</v>
      </c>
      <c r="I24" s="12">
        <v>331</v>
      </c>
      <c r="J24" s="12">
        <v>274</v>
      </c>
      <c r="K24" s="12">
        <v>227</v>
      </c>
      <c r="L24" s="12">
        <v>191</v>
      </c>
      <c r="M24" s="12">
        <v>164</v>
      </c>
      <c r="N24" s="12">
        <v>143</v>
      </c>
      <c r="O24" s="12">
        <v>128</v>
      </c>
      <c r="P24" s="12">
        <v>117</v>
      </c>
      <c r="Q24" s="12">
        <v>108</v>
      </c>
      <c r="R24" s="12">
        <v>101</v>
      </c>
      <c r="S24" s="12">
        <v>94</v>
      </c>
      <c r="T24" s="12">
        <v>88</v>
      </c>
      <c r="U24" s="12">
        <v>84</v>
      </c>
      <c r="V24" s="12">
        <v>82</v>
      </c>
      <c r="W24" s="12">
        <v>81</v>
      </c>
      <c r="X24" s="12">
        <v>81</v>
      </c>
      <c r="Y24" s="12">
        <v>83</v>
      </c>
      <c r="Z24" s="12">
        <v>85</v>
      </c>
      <c r="AA24" s="12">
        <v>89</v>
      </c>
      <c r="AB24" s="12">
        <v>94</v>
      </c>
      <c r="AC24" s="12">
        <v>100</v>
      </c>
      <c r="AD24" s="12">
        <v>107</v>
      </c>
      <c r="AE24" s="12">
        <v>116</v>
      </c>
      <c r="AF24" s="12">
        <v>125</v>
      </c>
      <c r="AG24" s="12">
        <v>135</v>
      </c>
      <c r="AH24" s="12">
        <v>147</v>
      </c>
      <c r="AI24" s="12">
        <v>160</v>
      </c>
      <c r="AJ24" s="12">
        <v>176</v>
      </c>
      <c r="AK24" s="12">
        <v>195</v>
      </c>
      <c r="AL24" s="12">
        <v>218</v>
      </c>
      <c r="AM24" s="12">
        <v>243</v>
      </c>
      <c r="AN24" s="12">
        <v>271</v>
      </c>
      <c r="AO24" s="12">
        <v>300</v>
      </c>
      <c r="AP24" s="12">
        <v>327</v>
      </c>
      <c r="AQ24" s="12">
        <v>353</v>
      </c>
      <c r="AR24" s="12">
        <v>378</v>
      </c>
      <c r="AS24" s="12">
        <v>404</v>
      </c>
      <c r="AT24" s="12">
        <v>431</v>
      </c>
      <c r="AU24" s="12">
        <v>462</v>
      </c>
      <c r="AV24" s="12">
        <v>496</v>
      </c>
      <c r="AW24" s="12">
        <v>534</v>
      </c>
      <c r="AX24" s="12">
        <v>576</v>
      </c>
      <c r="AY24" s="12">
        <v>622</v>
      </c>
      <c r="AZ24" s="12">
        <v>670</v>
      </c>
      <c r="BA24" s="12">
        <v>723</v>
      </c>
      <c r="BB24" s="12">
        <v>780</v>
      </c>
      <c r="BC24" s="12">
        <v>844</v>
      </c>
      <c r="BD24" s="12">
        <v>916</v>
      </c>
      <c r="BE24" s="12">
        <v>999</v>
      </c>
      <c r="BF24" s="12">
        <v>1091</v>
      </c>
      <c r="BG24" s="12">
        <v>1194</v>
      </c>
      <c r="BH24" s="12">
        <v>1311</v>
      </c>
      <c r="BI24" s="12">
        <v>1446</v>
      </c>
      <c r="BJ24" s="12">
        <v>1602</v>
      </c>
      <c r="BK24" s="12">
        <v>1781</v>
      </c>
      <c r="BL24" s="12">
        <v>1983</v>
      </c>
      <c r="BM24" s="12">
        <v>2199</v>
      </c>
      <c r="BN24" s="12">
        <v>2418</v>
      </c>
      <c r="BO24" s="12">
        <v>2633</v>
      </c>
      <c r="BP24" s="12">
        <v>2834</v>
      </c>
      <c r="BQ24" s="12">
        <v>3035</v>
      </c>
      <c r="BR24" s="12">
        <v>3246</v>
      </c>
      <c r="BS24" s="12">
        <v>3475</v>
      </c>
      <c r="BT24" s="30">
        <v>3731</v>
      </c>
      <c r="BU24" s="12">
        <v>4054.0000000000005</v>
      </c>
      <c r="BV24" s="12">
        <v>4399</v>
      </c>
      <c r="BW24" s="12">
        <v>4781</v>
      </c>
      <c r="BX24" s="12">
        <v>5217</v>
      </c>
      <c r="BY24" s="12">
        <v>5721</v>
      </c>
      <c r="BZ24" s="12">
        <v>6288</v>
      </c>
      <c r="CA24" s="12">
        <v>6923</v>
      </c>
      <c r="CB24" s="12">
        <v>7593</v>
      </c>
      <c r="CC24" s="12">
        <v>8250</v>
      </c>
      <c r="CD24" s="12">
        <v>8859</v>
      </c>
      <c r="CE24" s="12">
        <v>9395</v>
      </c>
      <c r="CF24" s="12">
        <v>9884</v>
      </c>
      <c r="CG24" s="12">
        <v>10344</v>
      </c>
      <c r="CH24" s="12">
        <v>10804</v>
      </c>
      <c r="CI24" s="12">
        <v>11284</v>
      </c>
      <c r="CJ24" s="12">
        <v>11807</v>
      </c>
      <c r="CK24" s="12">
        <v>12357</v>
      </c>
      <c r="CL24" s="12">
        <v>12939</v>
      </c>
      <c r="CM24" s="12">
        <v>13557</v>
      </c>
      <c r="CN24" s="12">
        <v>14215</v>
      </c>
      <c r="CO24" s="12">
        <v>14948</v>
      </c>
      <c r="CP24" s="12">
        <v>15740</v>
      </c>
      <c r="CQ24" s="12">
        <v>16593</v>
      </c>
      <c r="CR24" s="12">
        <v>17510</v>
      </c>
      <c r="CS24" s="12">
        <v>18495</v>
      </c>
      <c r="CT24" s="12">
        <v>19568</v>
      </c>
      <c r="CU24" s="12">
        <v>20716</v>
      </c>
      <c r="CV24" s="12">
        <v>21978</v>
      </c>
      <c r="CW24" s="12">
        <v>23403</v>
      </c>
      <c r="CX24" s="12">
        <v>25021</v>
      </c>
      <c r="CY24" s="12">
        <v>26885</v>
      </c>
      <c r="CZ24" s="12">
        <v>28945</v>
      </c>
      <c r="DA24" s="12">
        <v>31141</v>
      </c>
      <c r="DB24" s="12">
        <v>33387</v>
      </c>
      <c r="DC24" s="12">
        <v>35620</v>
      </c>
      <c r="DD24" s="12">
        <v>37867</v>
      </c>
      <c r="DE24" s="12">
        <v>40094</v>
      </c>
      <c r="DF24" s="12">
        <v>42322</v>
      </c>
      <c r="DG24" s="12">
        <v>44591</v>
      </c>
      <c r="DH24" s="12">
        <v>46920</v>
      </c>
      <c r="DI24" s="12">
        <v>49393</v>
      </c>
      <c r="DJ24" s="12">
        <v>51920</v>
      </c>
      <c r="DK24" s="12">
        <v>54457</v>
      </c>
      <c r="DL24" s="12">
        <v>56945</v>
      </c>
      <c r="DM24" s="12">
        <v>59337</v>
      </c>
      <c r="DN24" s="12">
        <v>61728</v>
      </c>
      <c r="DO24" s="12">
        <v>64041</v>
      </c>
      <c r="DP24" s="12">
        <v>66273</v>
      </c>
      <c r="DQ24" s="12">
        <v>68424</v>
      </c>
      <c r="DR24" s="12">
        <v>70496</v>
      </c>
      <c r="DS24" s="12">
        <v>72619</v>
      </c>
      <c r="DT24" s="12">
        <v>74690</v>
      </c>
      <c r="DU24" s="12">
        <v>76743</v>
      </c>
      <c r="DV24" s="12">
        <v>78822</v>
      </c>
      <c r="DW24" s="12">
        <v>80955</v>
      </c>
      <c r="DX24" s="12">
        <v>83330</v>
      </c>
      <c r="DY24" s="12">
        <v>85811</v>
      </c>
      <c r="DZ24" s="12">
        <v>88362</v>
      </c>
      <c r="EA24" s="12">
        <v>90928</v>
      </c>
      <c r="EB24" s="12">
        <v>93475</v>
      </c>
      <c r="EC24" s="12">
        <v>96160</v>
      </c>
      <c r="ED24" s="12">
        <v>98861</v>
      </c>
      <c r="EE24" s="12">
        <v>101666</v>
      </c>
      <c r="EF24" s="12">
        <v>104691</v>
      </c>
      <c r="EG24" s="12">
        <v>108000</v>
      </c>
      <c r="EH24" s="12">
        <v>111803</v>
      </c>
      <c r="EI24" s="12">
        <v>115886</v>
      </c>
      <c r="EJ24" s="12">
        <v>120161</v>
      </c>
      <c r="EK24" s="12">
        <v>124502</v>
      </c>
      <c r="EL24" s="12">
        <v>128781</v>
      </c>
      <c r="EM24" s="12">
        <v>133202</v>
      </c>
      <c r="EN24" s="12">
        <v>137480</v>
      </c>
      <c r="EO24" s="12">
        <v>141521</v>
      </c>
      <c r="EP24" s="12">
        <v>145234</v>
      </c>
      <c r="EQ24" s="12">
        <v>148516</v>
      </c>
      <c r="ER24" s="12">
        <v>151601</v>
      </c>
      <c r="ES24" s="12">
        <v>154050</v>
      </c>
      <c r="ET24" s="12">
        <v>155691</v>
      </c>
      <c r="EU24" s="12">
        <v>156333</v>
      </c>
      <c r="EV24" s="12">
        <v>155763</v>
      </c>
    </row>
    <row r="25" spans="1:153" ht="18" customHeight="1" x14ac:dyDescent="0.2">
      <c r="A25" s="14"/>
      <c r="B25" s="3">
        <v>1950</v>
      </c>
      <c r="C25" s="3">
        <v>1951</v>
      </c>
      <c r="D25" s="3">
        <v>1952</v>
      </c>
      <c r="E25" s="3">
        <v>1953</v>
      </c>
      <c r="F25" s="3">
        <v>1954</v>
      </c>
      <c r="G25" s="3">
        <v>1955</v>
      </c>
      <c r="H25" s="3">
        <v>1956</v>
      </c>
      <c r="I25" s="3">
        <v>1957</v>
      </c>
      <c r="J25" s="3">
        <v>1958</v>
      </c>
      <c r="K25" s="3">
        <v>1959</v>
      </c>
      <c r="L25" s="3">
        <v>1960</v>
      </c>
      <c r="M25" s="3">
        <v>1961</v>
      </c>
      <c r="N25" s="3">
        <v>1962</v>
      </c>
      <c r="O25" s="3">
        <v>1963</v>
      </c>
      <c r="P25" s="3">
        <v>1964</v>
      </c>
      <c r="Q25" s="3">
        <v>1965</v>
      </c>
      <c r="R25" s="3">
        <v>1966</v>
      </c>
      <c r="S25" s="3">
        <v>1967</v>
      </c>
      <c r="T25" s="3">
        <v>1968</v>
      </c>
      <c r="U25" s="3">
        <v>1969</v>
      </c>
      <c r="V25" s="3">
        <v>1970</v>
      </c>
      <c r="W25" s="3">
        <v>1971</v>
      </c>
      <c r="X25" s="3">
        <v>1972</v>
      </c>
      <c r="Y25" s="3">
        <v>1973</v>
      </c>
      <c r="Z25" s="3">
        <v>1974</v>
      </c>
      <c r="AA25" s="3">
        <v>1975</v>
      </c>
      <c r="AB25" s="3">
        <v>1976</v>
      </c>
      <c r="AC25" s="3">
        <v>1977</v>
      </c>
      <c r="AD25" s="3">
        <v>1978</v>
      </c>
      <c r="AE25" s="3">
        <v>1979</v>
      </c>
      <c r="AF25" s="3">
        <v>1980</v>
      </c>
      <c r="AG25" s="3">
        <v>1981</v>
      </c>
      <c r="AH25" s="3">
        <v>1982</v>
      </c>
      <c r="AI25" s="3">
        <v>1983</v>
      </c>
      <c r="AJ25" s="3">
        <v>1984</v>
      </c>
      <c r="AK25" s="3">
        <v>1985</v>
      </c>
      <c r="AL25" s="3">
        <v>1986</v>
      </c>
      <c r="AM25" s="3">
        <v>1987</v>
      </c>
      <c r="AN25" s="3">
        <v>1988</v>
      </c>
      <c r="AO25" s="3">
        <v>1989</v>
      </c>
      <c r="AP25" s="3">
        <v>1990</v>
      </c>
      <c r="AQ25" s="3">
        <v>1991</v>
      </c>
      <c r="AR25" s="3">
        <v>1992</v>
      </c>
      <c r="AS25" s="3">
        <v>1993</v>
      </c>
      <c r="AT25" s="3">
        <v>1994</v>
      </c>
      <c r="AU25" s="3">
        <v>1995</v>
      </c>
      <c r="AV25" s="3">
        <v>1996</v>
      </c>
      <c r="AW25" s="3">
        <v>1997</v>
      </c>
      <c r="AX25" s="3">
        <v>1998</v>
      </c>
      <c r="AY25" s="3">
        <v>1999</v>
      </c>
      <c r="AZ25" s="3">
        <v>2000</v>
      </c>
      <c r="BA25" s="3">
        <v>2001</v>
      </c>
      <c r="BB25" s="3">
        <v>2002</v>
      </c>
      <c r="BC25" s="3">
        <v>2003</v>
      </c>
      <c r="BD25" s="3">
        <v>2004</v>
      </c>
      <c r="BE25" s="3">
        <v>2005</v>
      </c>
      <c r="BF25" s="3">
        <v>2006</v>
      </c>
      <c r="BG25" s="3">
        <v>2007</v>
      </c>
      <c r="BH25" s="3">
        <v>2008</v>
      </c>
      <c r="BI25" s="3">
        <v>2009</v>
      </c>
      <c r="BJ25" s="3">
        <v>2010</v>
      </c>
      <c r="BK25" s="3">
        <v>2011</v>
      </c>
      <c r="BL25" s="3">
        <v>2012</v>
      </c>
      <c r="BM25" s="3">
        <v>2013</v>
      </c>
      <c r="BN25" s="3">
        <v>2014</v>
      </c>
      <c r="BO25" s="3">
        <v>2015</v>
      </c>
      <c r="BP25" s="3">
        <v>2016</v>
      </c>
      <c r="BQ25" s="3">
        <v>2017</v>
      </c>
      <c r="BR25" s="3">
        <v>2018</v>
      </c>
      <c r="BS25" s="3">
        <v>2019</v>
      </c>
      <c r="BT25" s="31">
        <v>2020</v>
      </c>
      <c r="BU25" s="3">
        <v>2021</v>
      </c>
      <c r="BV25" s="3">
        <v>2022</v>
      </c>
      <c r="BW25" s="3">
        <v>2023</v>
      </c>
      <c r="BX25" s="3">
        <v>2024</v>
      </c>
      <c r="BY25" s="3">
        <v>2025</v>
      </c>
      <c r="BZ25" s="3">
        <v>2026</v>
      </c>
      <c r="CA25" s="3">
        <v>2027</v>
      </c>
      <c r="CB25" s="3">
        <v>2028</v>
      </c>
      <c r="CC25" s="3">
        <v>2029</v>
      </c>
      <c r="CD25" s="3">
        <v>2030</v>
      </c>
      <c r="CE25" s="3">
        <v>2031</v>
      </c>
      <c r="CF25" s="3">
        <v>2032</v>
      </c>
      <c r="CG25" s="3">
        <v>2033</v>
      </c>
      <c r="CH25" s="3">
        <v>2034</v>
      </c>
      <c r="CI25" s="3">
        <v>2035</v>
      </c>
      <c r="CJ25" s="3">
        <v>2036</v>
      </c>
      <c r="CK25" s="3">
        <v>2037</v>
      </c>
      <c r="CL25" s="3">
        <v>2038</v>
      </c>
      <c r="CM25" s="3">
        <v>2039</v>
      </c>
      <c r="CN25" s="3">
        <v>2040</v>
      </c>
      <c r="CO25" s="3">
        <v>2041</v>
      </c>
      <c r="CP25" s="3">
        <v>2042</v>
      </c>
      <c r="CQ25" s="3">
        <v>2043</v>
      </c>
      <c r="CR25" s="3">
        <v>2044</v>
      </c>
      <c r="CS25" s="3">
        <v>2045</v>
      </c>
      <c r="CT25" s="3">
        <v>2046</v>
      </c>
      <c r="CU25" s="3">
        <v>2047</v>
      </c>
      <c r="CV25" s="3">
        <v>2048</v>
      </c>
      <c r="CW25" s="3">
        <v>2049</v>
      </c>
      <c r="CX25" s="3">
        <v>2050</v>
      </c>
      <c r="CY25" s="3">
        <v>2051</v>
      </c>
      <c r="CZ25" s="3">
        <v>2052</v>
      </c>
      <c r="DA25" s="3">
        <v>2053</v>
      </c>
      <c r="DB25" s="3">
        <v>2054</v>
      </c>
      <c r="DC25" s="3">
        <v>2055</v>
      </c>
      <c r="DD25" s="3">
        <v>2056</v>
      </c>
      <c r="DE25" s="3">
        <v>2057</v>
      </c>
      <c r="DF25" s="3">
        <v>2058</v>
      </c>
      <c r="DG25" s="3">
        <v>2059</v>
      </c>
      <c r="DH25" s="3">
        <v>2060</v>
      </c>
      <c r="DI25" s="3">
        <v>2061</v>
      </c>
      <c r="DJ25" s="3">
        <v>2062</v>
      </c>
      <c r="DK25" s="3">
        <v>2063</v>
      </c>
      <c r="DL25" s="3">
        <v>2064</v>
      </c>
      <c r="DM25" s="3">
        <v>2065</v>
      </c>
      <c r="DN25" s="3">
        <v>2066</v>
      </c>
      <c r="DO25" s="3">
        <v>2067</v>
      </c>
      <c r="DP25" s="3">
        <v>2068</v>
      </c>
      <c r="DQ25" s="3">
        <v>2069</v>
      </c>
      <c r="DR25" s="3">
        <v>2070</v>
      </c>
      <c r="DS25" s="3">
        <v>2071</v>
      </c>
      <c r="DT25" s="3">
        <v>2072</v>
      </c>
      <c r="DU25" s="3">
        <v>2073</v>
      </c>
      <c r="DV25" s="3">
        <v>2074</v>
      </c>
      <c r="DW25" s="3">
        <v>2075</v>
      </c>
      <c r="DX25" s="3">
        <v>2076</v>
      </c>
      <c r="DY25" s="3">
        <v>2077</v>
      </c>
      <c r="DZ25" s="3">
        <v>2078</v>
      </c>
      <c r="EA25" s="3">
        <v>2079</v>
      </c>
      <c r="EB25" s="3">
        <v>2080</v>
      </c>
      <c r="EC25" s="3">
        <v>2081</v>
      </c>
      <c r="ED25" s="3">
        <v>2082</v>
      </c>
      <c r="EE25" s="3">
        <v>2083</v>
      </c>
      <c r="EF25" s="3">
        <v>2084</v>
      </c>
      <c r="EG25" s="3">
        <v>2085</v>
      </c>
      <c r="EH25" s="3">
        <v>2086</v>
      </c>
      <c r="EI25" s="3">
        <v>2087</v>
      </c>
      <c r="EJ25" s="3">
        <v>2088</v>
      </c>
      <c r="EK25" s="3">
        <v>2089</v>
      </c>
      <c r="EL25" s="3">
        <v>2090</v>
      </c>
      <c r="EM25" s="3">
        <v>2091</v>
      </c>
      <c r="EN25" s="3">
        <v>2092</v>
      </c>
      <c r="EO25" s="3">
        <v>2093</v>
      </c>
      <c r="EP25" s="3">
        <v>2094</v>
      </c>
      <c r="EQ25" s="3">
        <v>2095</v>
      </c>
      <c r="ER25" s="3">
        <v>2096</v>
      </c>
      <c r="ES25" s="3">
        <v>2097</v>
      </c>
      <c r="ET25" s="3">
        <v>2098</v>
      </c>
      <c r="EU25" s="3">
        <v>2099</v>
      </c>
      <c r="EV25" s="3">
        <v>2100</v>
      </c>
    </row>
    <row r="26" spans="1:153" ht="14.1" customHeight="1" x14ac:dyDescent="0.2">
      <c r="A26" s="20" t="s">
        <v>29</v>
      </c>
      <c r="B26" s="21">
        <f>+SUM(B17:B24)/SUM(B8:B16)</f>
        <v>7.1943572075326978E-2</v>
      </c>
      <c r="C26" s="21">
        <f t="shared" ref="C26:BN26" si="0">+SUM(C17:C24)/SUM(C8:C16)</f>
        <v>7.182402076566885E-2</v>
      </c>
      <c r="D26" s="21">
        <f t="shared" si="0"/>
        <v>7.1957441040438178E-2</v>
      </c>
      <c r="E26" s="21">
        <f t="shared" si="0"/>
        <v>7.2282941929338929E-2</v>
      </c>
      <c r="F26" s="21">
        <f t="shared" si="0"/>
        <v>7.2717496473660284E-2</v>
      </c>
      <c r="G26" s="21">
        <f t="shared" si="0"/>
        <v>7.3210748548630925E-2</v>
      </c>
      <c r="H26" s="21">
        <f t="shared" si="0"/>
        <v>7.4564150643982113E-2</v>
      </c>
      <c r="I26" s="21">
        <f t="shared" si="0"/>
        <v>7.5904307863634002E-2</v>
      </c>
      <c r="J26" s="21">
        <f t="shared" si="0"/>
        <v>7.719302226818428E-2</v>
      </c>
      <c r="K26" s="21">
        <f t="shared" si="0"/>
        <v>7.8395575347287333E-2</v>
      </c>
      <c r="L26" s="21">
        <f t="shared" si="0"/>
        <v>7.9494724118482976E-2</v>
      </c>
      <c r="M26" s="21">
        <f t="shared" si="0"/>
        <v>8.1050917605832717E-2</v>
      </c>
      <c r="N26" s="21">
        <f t="shared" si="0"/>
        <v>8.2450015740302113E-2</v>
      </c>
      <c r="O26" s="21">
        <f t="shared" si="0"/>
        <v>8.3683143845773605E-2</v>
      </c>
      <c r="P26" s="21">
        <f t="shared" si="0"/>
        <v>8.4736583394534271E-2</v>
      </c>
      <c r="Q26" s="21">
        <f t="shared" si="0"/>
        <v>8.5605233419816032E-2</v>
      </c>
      <c r="R26" s="21">
        <f t="shared" si="0"/>
        <v>8.6820119536223123E-2</v>
      </c>
      <c r="S26" s="21">
        <f t="shared" si="0"/>
        <v>8.782162280611619E-2</v>
      </c>
      <c r="T26" s="21">
        <f t="shared" si="0"/>
        <v>8.8639503522396246E-2</v>
      </c>
      <c r="U26" s="21">
        <f t="shared" si="0"/>
        <v>8.9304764242192886E-2</v>
      </c>
      <c r="V26" s="21">
        <f t="shared" si="0"/>
        <v>8.9836983779603308E-2</v>
      </c>
      <c r="W26" s="21">
        <f t="shared" si="0"/>
        <v>9.0724246302282402E-2</v>
      </c>
      <c r="X26" s="21">
        <f t="shared" si="0"/>
        <v>9.1419885674764875E-2</v>
      </c>
      <c r="Y26" s="21">
        <f t="shared" si="0"/>
        <v>9.1966149216401186E-2</v>
      </c>
      <c r="Z26" s="21">
        <f t="shared" si="0"/>
        <v>9.2415807122949042E-2</v>
      </c>
      <c r="AA26" s="21">
        <f t="shared" si="0"/>
        <v>9.2809802816047351E-2</v>
      </c>
      <c r="AB26" s="21">
        <f t="shared" si="0"/>
        <v>9.3784698215178833E-2</v>
      </c>
      <c r="AC26" s="21">
        <f t="shared" si="0"/>
        <v>9.469486787238722E-2</v>
      </c>
      <c r="AD26" s="21">
        <f t="shared" si="0"/>
        <v>9.5505498040433179E-2</v>
      </c>
      <c r="AE26" s="21">
        <f t="shared" si="0"/>
        <v>9.6150095606347755E-2</v>
      </c>
      <c r="AF26" s="21">
        <f t="shared" si="0"/>
        <v>9.6618183360921303E-2</v>
      </c>
      <c r="AG26" s="21">
        <f t="shared" si="0"/>
        <v>9.744746351322775E-2</v>
      </c>
      <c r="AH26" s="21">
        <f t="shared" si="0"/>
        <v>9.8138612257850227E-2</v>
      </c>
      <c r="AI26" s="21">
        <f t="shared" si="0"/>
        <v>9.8792118650158148E-2</v>
      </c>
      <c r="AJ26" s="21">
        <f t="shared" si="0"/>
        <v>9.9525773720662125E-2</v>
      </c>
      <c r="AK26" s="21">
        <f t="shared" si="0"/>
        <v>0.10042113804826258</v>
      </c>
      <c r="AL26" s="21">
        <f t="shared" si="0"/>
        <v>0.1016484646752636</v>
      </c>
      <c r="AM26" s="21">
        <f t="shared" si="0"/>
        <v>0.10290657275802392</v>
      </c>
      <c r="AN26" s="21">
        <f t="shared" si="0"/>
        <v>0.10436314320675016</v>
      </c>
      <c r="AO26" s="21">
        <f t="shared" si="0"/>
        <v>0.10623659705384075</v>
      </c>
      <c r="AP26" s="21">
        <f t="shared" si="0"/>
        <v>0.10862804676517074</v>
      </c>
      <c r="AQ26" s="21">
        <f t="shared" si="0"/>
        <v>0.11143752440143607</v>
      </c>
      <c r="AR26" s="21">
        <f t="shared" si="0"/>
        <v>0.11462337642314266</v>
      </c>
      <c r="AS26" s="21">
        <f t="shared" si="0"/>
        <v>0.11796354116103333</v>
      </c>
      <c r="AT26" s="21">
        <f t="shared" si="0"/>
        <v>0.12113301965208212</v>
      </c>
      <c r="AU26" s="21">
        <f t="shared" si="0"/>
        <v>0.12395941964714367</v>
      </c>
      <c r="AV26" s="21">
        <f t="shared" si="0"/>
        <v>0.12671834925691333</v>
      </c>
      <c r="AW26" s="21">
        <f t="shared" si="0"/>
        <v>0.12914081501329669</v>
      </c>
      <c r="AX26" s="21">
        <f t="shared" si="0"/>
        <v>0.13131994564858079</v>
      </c>
      <c r="AY26" s="21">
        <f t="shared" si="0"/>
        <v>0.13336959629658038</v>
      </c>
      <c r="AZ26" s="21">
        <f t="shared" si="0"/>
        <v>0.13536648258275935</v>
      </c>
      <c r="BA26" s="21">
        <f t="shared" si="0"/>
        <v>0.13736847516491224</v>
      </c>
      <c r="BB26" s="21">
        <f t="shared" si="0"/>
        <v>0.13926551841858462</v>
      </c>
      <c r="BC26" s="21">
        <f t="shared" si="0"/>
        <v>0.1411303048389117</v>
      </c>
      <c r="BD26" s="21">
        <f t="shared" si="0"/>
        <v>0.14302427796814196</v>
      </c>
      <c r="BE26" s="21">
        <f t="shared" si="0"/>
        <v>0.14499905607388566</v>
      </c>
      <c r="BF26" s="21">
        <f t="shared" si="0"/>
        <v>0.14697567930899541</v>
      </c>
      <c r="BG26" s="21">
        <f t="shared" si="0"/>
        <v>0.14901950428793484</v>
      </c>
      <c r="BH26" s="21">
        <f t="shared" si="0"/>
        <v>0.15118451220192228</v>
      </c>
      <c r="BI26" s="21">
        <f t="shared" si="0"/>
        <v>0.15351667054391466</v>
      </c>
      <c r="BJ26" s="21">
        <f t="shared" si="0"/>
        <v>0.15607477466465824</v>
      </c>
      <c r="BK26" s="21">
        <f t="shared" si="0"/>
        <v>0.15865583270223951</v>
      </c>
      <c r="BL26" s="21">
        <f t="shared" si="0"/>
        <v>0.16137410932444191</v>
      </c>
      <c r="BM26" s="21">
        <f t="shared" si="0"/>
        <v>0.16443392480476327</v>
      </c>
      <c r="BN26" s="21">
        <f t="shared" si="0"/>
        <v>0.16810191719719797</v>
      </c>
      <c r="BO26" s="21">
        <f t="shared" ref="BO26:DZ26" si="1">+SUM(BO17:BO24)/SUM(BO8:BO16)</f>
        <v>0.17254097012567346</v>
      </c>
      <c r="BP26" s="21">
        <f t="shared" si="1"/>
        <v>0.17661423682740077</v>
      </c>
      <c r="BQ26" s="21">
        <f t="shared" si="1"/>
        <v>0.18123444702238506</v>
      </c>
      <c r="BR26" s="21">
        <f t="shared" si="1"/>
        <v>0.18632599548921344</v>
      </c>
      <c r="BS26" s="21">
        <f t="shared" si="1"/>
        <v>0.19174563415196569</v>
      </c>
      <c r="BT26" s="32">
        <f t="shared" si="1"/>
        <v>0.19743102638562426</v>
      </c>
      <c r="BU26" s="21">
        <f t="shared" si="1"/>
        <v>0.20532245290328618</v>
      </c>
      <c r="BV26" s="21">
        <f t="shared" si="1"/>
        <v>0.2135590053428664</v>
      </c>
      <c r="BW26" s="21">
        <f t="shared" si="1"/>
        <v>0.22218139182092028</v>
      </c>
      <c r="BX26" s="21">
        <f t="shared" si="1"/>
        <v>0.23126710025509914</v>
      </c>
      <c r="BY26" s="21">
        <f t="shared" si="1"/>
        <v>0.24088811262798518</v>
      </c>
      <c r="BZ26" s="21">
        <f t="shared" si="1"/>
        <v>0.24987093935704521</v>
      </c>
      <c r="CA26" s="21">
        <f t="shared" si="1"/>
        <v>0.2591262034783462</v>
      </c>
      <c r="CB26" s="21">
        <f t="shared" si="1"/>
        <v>0.26863347719163222</v>
      </c>
      <c r="CC26" s="21">
        <f t="shared" si="1"/>
        <v>0.27830941580473784</v>
      </c>
      <c r="CD26" s="21">
        <f t="shared" si="1"/>
        <v>0.28809512075785759</v>
      </c>
      <c r="CE26" s="21">
        <f t="shared" si="1"/>
        <v>0.29630853293707299</v>
      </c>
      <c r="CF26" s="21">
        <f t="shared" si="1"/>
        <v>0.3043567596453986</v>
      </c>
      <c r="CG26" s="21">
        <f t="shared" si="1"/>
        <v>0.31230942911494003</v>
      </c>
      <c r="CH26" s="21">
        <f t="shared" si="1"/>
        <v>0.32028061137223512</v>
      </c>
      <c r="CI26" s="21">
        <f t="shared" si="1"/>
        <v>0.3283850448387165</v>
      </c>
      <c r="CJ26" s="21">
        <f t="shared" si="1"/>
        <v>0.33580092705288328</v>
      </c>
      <c r="CK26" s="21">
        <f t="shared" si="1"/>
        <v>0.34320971978163384</v>
      </c>
      <c r="CL26" s="21">
        <f t="shared" si="1"/>
        <v>0.35070798786903085</v>
      </c>
      <c r="CM26" s="21">
        <f t="shared" si="1"/>
        <v>0.35840618200748958</v>
      </c>
      <c r="CN26" s="21">
        <f t="shared" si="1"/>
        <v>0.36641067592941862</v>
      </c>
      <c r="CO26" s="21">
        <f t="shared" si="1"/>
        <v>0.3736873949407481</v>
      </c>
      <c r="CP26" s="21">
        <f t="shared" si="1"/>
        <v>0.38113895291273525</v>
      </c>
      <c r="CQ26" s="21">
        <f t="shared" si="1"/>
        <v>0.38882477840853186</v>
      </c>
      <c r="CR26" s="21">
        <f t="shared" si="1"/>
        <v>0.39678364099552182</v>
      </c>
      <c r="CS26" s="21">
        <f t="shared" si="1"/>
        <v>0.40509762333386884</v>
      </c>
      <c r="CT26" s="21">
        <f t="shared" si="1"/>
        <v>0.41250889380921635</v>
      </c>
      <c r="CU26" s="21">
        <f t="shared" si="1"/>
        <v>0.42000819885676421</v>
      </c>
      <c r="CV26" s="21">
        <f t="shared" si="1"/>
        <v>0.42783025010726533</v>
      </c>
      <c r="CW26" s="21">
        <f t="shared" si="1"/>
        <v>0.4363521252036871</v>
      </c>
      <c r="CX26" s="21">
        <f t="shared" si="1"/>
        <v>0.44591539747723813</v>
      </c>
      <c r="CY26" s="21">
        <f t="shared" si="1"/>
        <v>0.45492533863113011</v>
      </c>
      <c r="CZ26" s="21">
        <f t="shared" si="1"/>
        <v>0.46449149955006352</v>
      </c>
      <c r="DA26" s="21">
        <f t="shared" si="1"/>
        <v>0.47475489656826009</v>
      </c>
      <c r="DB26" s="21">
        <f t="shared" si="1"/>
        <v>0.48582040650227765</v>
      </c>
      <c r="DC26" s="21">
        <f t="shared" si="1"/>
        <v>0.49776893351072538</v>
      </c>
      <c r="DD26" s="21">
        <f t="shared" si="1"/>
        <v>0.50877875697464026</v>
      </c>
      <c r="DE26" s="21">
        <f t="shared" si="1"/>
        <v>0.52020280158295285</v>
      </c>
      <c r="DF26" s="21">
        <f t="shared" si="1"/>
        <v>0.53182436653329546</v>
      </c>
      <c r="DG26" s="21">
        <f t="shared" si="1"/>
        <v>0.54328067949351178</v>
      </c>
      <c r="DH26" s="21">
        <f t="shared" si="1"/>
        <v>0.55441740067201306</v>
      </c>
      <c r="DI26" s="21">
        <f t="shared" si="1"/>
        <v>0.56307124671923925</v>
      </c>
      <c r="DJ26" s="21">
        <f t="shared" si="1"/>
        <v>0.57081640863282068</v>
      </c>
      <c r="DK26" s="21">
        <f t="shared" si="1"/>
        <v>0.57792440284880187</v>
      </c>
      <c r="DL26" s="21">
        <f t="shared" si="1"/>
        <v>0.58476229364106935</v>
      </c>
      <c r="DM26" s="21">
        <f t="shared" si="1"/>
        <v>0.59165715650940021</v>
      </c>
      <c r="DN26" s="21">
        <f t="shared" si="1"/>
        <v>0.59606626105578731</v>
      </c>
      <c r="DO26" s="21">
        <f t="shared" si="1"/>
        <v>0.59994178753837513</v>
      </c>
      <c r="DP26" s="21">
        <f t="shared" si="1"/>
        <v>0.60378596368642168</v>
      </c>
      <c r="DQ26" s="21">
        <f t="shared" si="1"/>
        <v>0.60822469872190987</v>
      </c>
      <c r="DR26" s="21">
        <f t="shared" si="1"/>
        <v>0.61373739095545909</v>
      </c>
      <c r="DS26" s="21">
        <f t="shared" si="1"/>
        <v>0.61754125931319737</v>
      </c>
      <c r="DT26" s="21">
        <f t="shared" si="1"/>
        <v>0.6218776096633819</v>
      </c>
      <c r="DU26" s="21">
        <f t="shared" si="1"/>
        <v>0.62697879410689539</v>
      </c>
      <c r="DV26" s="21">
        <f t="shared" si="1"/>
        <v>0.63311716405218477</v>
      </c>
      <c r="DW26" s="21">
        <f t="shared" si="1"/>
        <v>0.64056202646336657</v>
      </c>
      <c r="DX26" s="21">
        <f t="shared" si="1"/>
        <v>0.64626200974299486</v>
      </c>
      <c r="DY26" s="21">
        <f t="shared" si="1"/>
        <v>0.65274704789765536</v>
      </c>
      <c r="DZ26" s="21">
        <f t="shared" si="1"/>
        <v>0.65989688211456776</v>
      </c>
      <c r="EA26" s="21">
        <f t="shared" ref="EA26:EV26" si="2">+SUM(EA17:EA24)/SUM(EA8:EA16)</f>
        <v>0.66732449490467349</v>
      </c>
      <c r="EB26" s="21">
        <f t="shared" si="2"/>
        <v>0.67481975097448588</v>
      </c>
      <c r="EC26" s="21">
        <f t="shared" si="2"/>
        <v>0.67929675271019974</v>
      </c>
      <c r="ED26" s="21">
        <f t="shared" si="2"/>
        <v>0.68308606573273689</v>
      </c>
      <c r="EE26" s="21">
        <f t="shared" si="2"/>
        <v>0.68653949997344599</v>
      </c>
      <c r="EF26" s="21">
        <f t="shared" si="2"/>
        <v>0.69027170550395067</v>
      </c>
      <c r="EG26" s="21">
        <f t="shared" si="2"/>
        <v>0.69486957149600004</v>
      </c>
      <c r="EH26" s="21">
        <f t="shared" si="2"/>
        <v>0.69714527245331226</v>
      </c>
      <c r="EI26" s="21">
        <f t="shared" si="2"/>
        <v>0.69934491379480435</v>
      </c>
      <c r="EJ26" s="21">
        <f t="shared" si="2"/>
        <v>0.7016579246922392</v>
      </c>
      <c r="EK26" s="21">
        <f t="shared" si="2"/>
        <v>0.70433247588791226</v>
      </c>
      <c r="EL26" s="21">
        <f t="shared" si="2"/>
        <v>0.70775329018087374</v>
      </c>
      <c r="EM26" s="21">
        <f t="shared" si="2"/>
        <v>0.70825093745317924</v>
      </c>
      <c r="EN26" s="21">
        <f t="shared" si="2"/>
        <v>0.70856420494260697</v>
      </c>
      <c r="EO26" s="21">
        <f t="shared" si="2"/>
        <v>0.70926463372803406</v>
      </c>
      <c r="EP26" s="21">
        <f t="shared" si="2"/>
        <v>0.71083889826471036</v>
      </c>
      <c r="EQ26" s="21">
        <f t="shared" si="2"/>
        <v>0.71353182407690818</v>
      </c>
      <c r="ER26" s="21">
        <f t="shared" si="2"/>
        <v>0.71325266834608103</v>
      </c>
      <c r="ES26" s="21">
        <f t="shared" si="2"/>
        <v>0.71351598555070206</v>
      </c>
      <c r="ET26" s="21">
        <f t="shared" si="2"/>
        <v>0.7144489561523284</v>
      </c>
      <c r="EU26" s="21">
        <f t="shared" si="2"/>
        <v>0.71604939011224833</v>
      </c>
      <c r="EV26" s="21">
        <f t="shared" si="2"/>
        <v>0.71834129394766111</v>
      </c>
      <c r="EW26" s="13"/>
    </row>
    <row r="27" spans="1:153" s="11" customFormat="1" ht="27.75" customHeight="1" x14ac:dyDescent="0.2">
      <c r="A27" s="9" t="s">
        <v>24</v>
      </c>
      <c r="B27" s="15">
        <v>3335669.9999999991</v>
      </c>
      <c r="C27" s="15">
        <v>3398317.9999999995</v>
      </c>
      <c r="D27" s="15">
        <v>3465497.0000000005</v>
      </c>
      <c r="E27" s="15">
        <v>3535877</v>
      </c>
      <c r="F27" s="15">
        <v>3608432.9999999991</v>
      </c>
      <c r="G27" s="15">
        <v>3682426.9999999991</v>
      </c>
      <c r="H27" s="15">
        <v>3757430.0000000009</v>
      </c>
      <c r="I27" s="15">
        <v>3833317.9999999995</v>
      </c>
      <c r="J27" s="15">
        <v>3910212.0000000009</v>
      </c>
      <c r="K27" s="15">
        <v>3988421</v>
      </c>
      <c r="L27" s="15">
        <v>4068206.9999999991</v>
      </c>
      <c r="M27" s="15">
        <v>4149579.9999999991</v>
      </c>
      <c r="N27" s="15">
        <v>4232071.9999999991</v>
      </c>
      <c r="O27" s="15">
        <v>4314683.9999999981</v>
      </c>
      <c r="P27" s="15">
        <v>4396086</v>
      </c>
      <c r="Q27" s="15">
        <v>4475371.0000000009</v>
      </c>
      <c r="R27" s="15">
        <v>4552103</v>
      </c>
      <c r="S27" s="15">
        <v>4626596</v>
      </c>
      <c r="T27" s="15">
        <v>4699742.9999999991</v>
      </c>
      <c r="U27" s="15">
        <v>4772793.0000000019</v>
      </c>
      <c r="V27" s="15">
        <v>4846721</v>
      </c>
      <c r="W27" s="15">
        <v>4921761</v>
      </c>
      <c r="X27" s="15">
        <v>4997692.9999999991</v>
      </c>
      <c r="Y27" s="15">
        <v>5074381</v>
      </c>
      <c r="Z27" s="15">
        <v>5151567.9999999991</v>
      </c>
      <c r="AA27" s="15">
        <v>5229039.9999999991</v>
      </c>
      <c r="AB27" s="15">
        <v>5307088</v>
      </c>
      <c r="AC27" s="15">
        <v>5385878</v>
      </c>
      <c r="AD27" s="15">
        <v>5464926.9999999991</v>
      </c>
      <c r="AE27" s="15">
        <v>5543603.9999999991</v>
      </c>
      <c r="AF27" s="15">
        <v>5621595.0000000009</v>
      </c>
      <c r="AG27" s="15">
        <v>5698585.9999999991</v>
      </c>
      <c r="AH27" s="15">
        <v>5775151.9999999991</v>
      </c>
      <c r="AI27" s="15">
        <v>5852919.9999999981</v>
      </c>
      <c r="AJ27" s="15">
        <v>5934131</v>
      </c>
      <c r="AK27" s="15">
        <v>6020341</v>
      </c>
      <c r="AL27" s="15">
        <v>6111871.9999999991</v>
      </c>
      <c r="AM27" s="15">
        <v>6208177.9999999991</v>
      </c>
      <c r="AN27" s="15">
        <v>6308834.9999999991</v>
      </c>
      <c r="AO27" s="15">
        <v>6413021</v>
      </c>
      <c r="AP27" s="15">
        <v>6519941.9999999991</v>
      </c>
      <c r="AQ27" s="15">
        <v>6629577</v>
      </c>
      <c r="AR27" s="15">
        <v>6741481.9999999991</v>
      </c>
      <c r="AS27" s="15">
        <v>6853833</v>
      </c>
      <c r="AT27" s="15">
        <v>6964337.0000000009</v>
      </c>
      <c r="AU27" s="15">
        <v>7071271.0000000019</v>
      </c>
      <c r="AV27" s="15">
        <v>7174018.9999999991</v>
      </c>
      <c r="AW27" s="15">
        <v>7272781.9999999991</v>
      </c>
      <c r="AX27" s="15">
        <v>7367716</v>
      </c>
      <c r="AY27" s="15">
        <v>7459342</v>
      </c>
      <c r="AZ27" s="15">
        <v>7548165</v>
      </c>
      <c r="BA27" s="15">
        <v>7634046.0000000009</v>
      </c>
      <c r="BB27" s="15">
        <v>7717131.0000000009</v>
      </c>
      <c r="BC27" s="15">
        <v>7798637.0000000009</v>
      </c>
      <c r="BD27" s="15">
        <v>7880156.0000000009</v>
      </c>
      <c r="BE27" s="15">
        <v>7962874.9999999991</v>
      </c>
      <c r="BF27" s="15">
        <v>8047643.9999999991</v>
      </c>
      <c r="BG27" s="15">
        <v>8134410.0000000019</v>
      </c>
      <c r="BH27" s="15">
        <v>8222344.0000000009</v>
      </c>
      <c r="BI27" s="15">
        <v>8310124</v>
      </c>
      <c r="BJ27" s="15">
        <v>8397001.0000000019</v>
      </c>
      <c r="BK27" s="15">
        <v>8481053</v>
      </c>
      <c r="BL27" s="15">
        <v>8562869.9999999981</v>
      </c>
      <c r="BM27" s="15">
        <v>8647027.9999999963</v>
      </c>
      <c r="BN27" s="15">
        <v>8739824.0000000019</v>
      </c>
      <c r="BO27" s="15">
        <v>8844800.0000000037</v>
      </c>
      <c r="BP27" s="15">
        <v>8965258.0000000019</v>
      </c>
      <c r="BQ27" s="15">
        <v>9097252</v>
      </c>
      <c r="BR27" s="15">
        <v>9228416</v>
      </c>
      <c r="BS27" s="15">
        <v>9341773.9999999981</v>
      </c>
      <c r="BT27" s="33">
        <v>9425668.9999999981</v>
      </c>
      <c r="BU27" s="15">
        <v>9475340.0000000019</v>
      </c>
      <c r="BV27" s="15">
        <v>9495704.0000000019</v>
      </c>
      <c r="BW27" s="15">
        <v>9496654</v>
      </c>
      <c r="BX27" s="15">
        <v>9492891.9999999981</v>
      </c>
      <c r="BY27" s="15">
        <v>9495432</v>
      </c>
      <c r="BZ27" s="15">
        <v>9506863.9999999981</v>
      </c>
      <c r="CA27" s="15">
        <v>9524779</v>
      </c>
      <c r="CB27" s="15">
        <v>9549188</v>
      </c>
      <c r="CC27" s="15">
        <v>9578806</v>
      </c>
      <c r="CD27" s="15">
        <v>9612480.0000000019</v>
      </c>
      <c r="CE27" s="15">
        <v>9651151</v>
      </c>
      <c r="CF27" s="15">
        <v>9695175.0000000019</v>
      </c>
      <c r="CG27" s="15">
        <v>9741846.9999999963</v>
      </c>
      <c r="CH27" s="15">
        <v>9787451.0000000019</v>
      </c>
      <c r="CI27" s="15">
        <v>9829199</v>
      </c>
      <c r="CJ27" s="15">
        <v>9866064.9999999981</v>
      </c>
      <c r="CK27" s="15">
        <v>9898503</v>
      </c>
      <c r="CL27" s="15">
        <v>9926954.0000000019</v>
      </c>
      <c r="CM27" s="15">
        <v>9952461</v>
      </c>
      <c r="CN27" s="15">
        <v>9975756.0000000019</v>
      </c>
      <c r="CO27" s="15">
        <v>9996766.0000000019</v>
      </c>
      <c r="CP27" s="15">
        <v>10015096.000000002</v>
      </c>
      <c r="CQ27" s="15">
        <v>10030830.000000002</v>
      </c>
      <c r="CR27" s="15">
        <v>10044063</v>
      </c>
      <c r="CS27" s="15">
        <v>10054887</v>
      </c>
      <c r="CT27" s="15">
        <v>10063370</v>
      </c>
      <c r="CU27" s="15">
        <v>10069550</v>
      </c>
      <c r="CV27" s="15">
        <v>10073519.000000004</v>
      </c>
      <c r="CW27" s="15">
        <v>10075385</v>
      </c>
      <c r="CX27" s="15">
        <v>10075243.999999998</v>
      </c>
      <c r="CY27" s="15">
        <v>10073155</v>
      </c>
      <c r="CZ27" s="15">
        <v>10069171</v>
      </c>
      <c r="DA27" s="15">
        <v>10063277</v>
      </c>
      <c r="DB27" s="15">
        <v>10055425</v>
      </c>
      <c r="DC27" s="15">
        <v>10045607</v>
      </c>
      <c r="DD27" s="15">
        <v>10033879.999999998</v>
      </c>
      <c r="DE27" s="15">
        <v>10020295</v>
      </c>
      <c r="DF27" s="15">
        <v>10004960.000000002</v>
      </c>
      <c r="DG27" s="15">
        <v>9987936.9999999981</v>
      </c>
      <c r="DH27" s="15">
        <v>9969325</v>
      </c>
      <c r="DI27" s="15">
        <v>9949181</v>
      </c>
      <c r="DJ27" s="15">
        <v>9927562</v>
      </c>
      <c r="DK27" s="15">
        <v>9904589.0000000037</v>
      </c>
      <c r="DL27" s="15">
        <v>9880398.0000000019</v>
      </c>
      <c r="DM27" s="15">
        <v>9855092</v>
      </c>
      <c r="DN27" s="15">
        <v>9828741.9999999963</v>
      </c>
      <c r="DO27" s="15">
        <v>9801393.0000000019</v>
      </c>
      <c r="DP27" s="15">
        <v>9773074.9999999981</v>
      </c>
      <c r="DQ27" s="15">
        <v>9743792.9999999981</v>
      </c>
      <c r="DR27" s="15">
        <v>9713567</v>
      </c>
      <c r="DS27" s="15">
        <v>9682448</v>
      </c>
      <c r="DT27" s="15">
        <v>9650493</v>
      </c>
      <c r="DU27" s="15">
        <v>9617699.0000000019</v>
      </c>
      <c r="DV27" s="15">
        <v>9584064.0000000019</v>
      </c>
      <c r="DW27" s="15">
        <v>9549597</v>
      </c>
      <c r="DX27" s="15">
        <v>9514326</v>
      </c>
      <c r="DY27" s="15">
        <v>9478322</v>
      </c>
      <c r="DZ27" s="15">
        <v>9441696.9999999981</v>
      </c>
      <c r="EA27" s="15">
        <v>9404568.0000000019</v>
      </c>
      <c r="EB27" s="15">
        <v>9367052</v>
      </c>
      <c r="EC27" s="15">
        <v>9329223</v>
      </c>
      <c r="ED27" s="15">
        <v>9291110.9999999981</v>
      </c>
      <c r="EE27" s="15">
        <v>9252785</v>
      </c>
      <c r="EF27" s="15">
        <v>9214279.0000000019</v>
      </c>
      <c r="EG27" s="15">
        <v>9175649</v>
      </c>
      <c r="EH27" s="15">
        <v>9136930.9999999981</v>
      </c>
      <c r="EI27" s="15">
        <v>9098208.0000000019</v>
      </c>
      <c r="EJ27" s="15">
        <v>9059524.9999999981</v>
      </c>
      <c r="EK27" s="15">
        <v>9020967</v>
      </c>
      <c r="EL27" s="15">
        <v>8982585.0000000019</v>
      </c>
      <c r="EM27" s="15">
        <v>8944426.9999999981</v>
      </c>
      <c r="EN27" s="15">
        <v>8906538.9999999981</v>
      </c>
      <c r="EO27" s="15">
        <v>8868951</v>
      </c>
      <c r="EP27" s="15">
        <v>8831700</v>
      </c>
      <c r="EQ27" s="15">
        <v>8794828.0000000037</v>
      </c>
      <c r="ER27" s="15">
        <v>8758349.9999999981</v>
      </c>
      <c r="ES27" s="15">
        <v>8722311</v>
      </c>
      <c r="ET27" s="15">
        <v>8686750.9999999981</v>
      </c>
      <c r="EU27" s="15">
        <v>8651695</v>
      </c>
      <c r="EV27" s="15">
        <v>8617175.9999999981</v>
      </c>
    </row>
    <row r="28" spans="1:153" ht="14.1" customHeight="1" x14ac:dyDescent="0.2">
      <c r="A28" s="7" t="s">
        <v>0</v>
      </c>
      <c r="B28" s="16">
        <v>486988</v>
      </c>
      <c r="C28" s="16">
        <v>503309</v>
      </c>
      <c r="D28" s="16">
        <v>521919</v>
      </c>
      <c r="E28" s="16">
        <v>539687</v>
      </c>
      <c r="F28" s="16">
        <v>555252</v>
      </c>
      <c r="G28" s="16">
        <v>568937</v>
      </c>
      <c r="H28" s="16">
        <v>586282</v>
      </c>
      <c r="I28" s="16">
        <v>597023</v>
      </c>
      <c r="J28" s="16">
        <v>603878</v>
      </c>
      <c r="K28" s="16">
        <v>609909</v>
      </c>
      <c r="L28" s="16">
        <v>617407</v>
      </c>
      <c r="M28" s="16">
        <v>623020</v>
      </c>
      <c r="N28" s="16">
        <v>631462</v>
      </c>
      <c r="O28" s="16">
        <v>641438</v>
      </c>
      <c r="P28" s="16">
        <v>650157</v>
      </c>
      <c r="Q28" s="16">
        <v>655844</v>
      </c>
      <c r="R28" s="16">
        <v>663329</v>
      </c>
      <c r="S28" s="16">
        <v>665317</v>
      </c>
      <c r="T28" s="16">
        <v>663358</v>
      </c>
      <c r="U28" s="16">
        <v>660249</v>
      </c>
      <c r="V28" s="16">
        <v>658102</v>
      </c>
      <c r="W28" s="16">
        <v>654519</v>
      </c>
      <c r="X28" s="16">
        <v>652010</v>
      </c>
      <c r="Y28" s="16">
        <v>650651</v>
      </c>
      <c r="Z28" s="16">
        <v>649957</v>
      </c>
      <c r="AA28" s="16">
        <v>649646</v>
      </c>
      <c r="AB28" s="16">
        <v>649721</v>
      </c>
      <c r="AC28" s="16">
        <v>651008</v>
      </c>
      <c r="AD28" s="16">
        <v>653004</v>
      </c>
      <c r="AE28" s="16">
        <v>655010</v>
      </c>
      <c r="AF28" s="16">
        <v>656653</v>
      </c>
      <c r="AG28" s="16">
        <v>660190</v>
      </c>
      <c r="AH28" s="16">
        <v>661156</v>
      </c>
      <c r="AI28" s="16">
        <v>661149</v>
      </c>
      <c r="AJ28" s="16">
        <v>662853</v>
      </c>
      <c r="AK28" s="16">
        <v>668179</v>
      </c>
      <c r="AL28" s="16">
        <v>672806</v>
      </c>
      <c r="AM28" s="16">
        <v>682716</v>
      </c>
      <c r="AN28" s="16">
        <v>696070</v>
      </c>
      <c r="AO28" s="16">
        <v>709687</v>
      </c>
      <c r="AP28" s="16">
        <v>721402</v>
      </c>
      <c r="AQ28" s="16">
        <v>735488</v>
      </c>
      <c r="AR28" s="16">
        <v>744077</v>
      </c>
      <c r="AS28" s="16">
        <v>747649</v>
      </c>
      <c r="AT28" s="16">
        <v>747090</v>
      </c>
      <c r="AU28" s="16">
        <v>743088</v>
      </c>
      <c r="AV28" s="16">
        <v>736279</v>
      </c>
      <c r="AW28" s="16">
        <v>723660</v>
      </c>
      <c r="AX28" s="16">
        <v>707357</v>
      </c>
      <c r="AY28" s="16">
        <v>690138</v>
      </c>
      <c r="AZ28" s="16">
        <v>673845</v>
      </c>
      <c r="BA28" s="16">
        <v>651686</v>
      </c>
      <c r="BB28" s="16">
        <v>636866</v>
      </c>
      <c r="BC28" s="16">
        <v>627670</v>
      </c>
      <c r="BD28" s="16">
        <v>621536</v>
      </c>
      <c r="BE28" s="16">
        <v>616654</v>
      </c>
      <c r="BF28" s="16">
        <v>615316</v>
      </c>
      <c r="BG28" s="16">
        <v>616011</v>
      </c>
      <c r="BH28" s="16">
        <v>617896</v>
      </c>
      <c r="BI28" s="16">
        <v>620501</v>
      </c>
      <c r="BJ28" s="16">
        <v>623613</v>
      </c>
      <c r="BK28" s="16">
        <v>631533</v>
      </c>
      <c r="BL28" s="16">
        <v>635047</v>
      </c>
      <c r="BM28" s="16">
        <v>635421</v>
      </c>
      <c r="BN28" s="16">
        <v>634067</v>
      </c>
      <c r="BO28" s="16">
        <v>632259</v>
      </c>
      <c r="BP28" s="16">
        <v>628854</v>
      </c>
      <c r="BQ28" s="16">
        <v>621867</v>
      </c>
      <c r="BR28" s="16">
        <v>612572</v>
      </c>
      <c r="BS28" s="16">
        <v>602428</v>
      </c>
      <c r="BT28" s="34">
        <v>591860</v>
      </c>
      <c r="BU28" s="16">
        <v>577453</v>
      </c>
      <c r="BV28" s="16">
        <v>570712</v>
      </c>
      <c r="BW28" s="16">
        <v>568579</v>
      </c>
      <c r="BX28" s="16">
        <v>566602</v>
      </c>
      <c r="BY28" s="16">
        <v>562035</v>
      </c>
      <c r="BZ28" s="16">
        <v>561577</v>
      </c>
      <c r="CA28" s="16">
        <v>555429</v>
      </c>
      <c r="CB28" s="16">
        <v>545603</v>
      </c>
      <c r="CC28" s="16">
        <v>536126</v>
      </c>
      <c r="CD28" s="16">
        <v>529784</v>
      </c>
      <c r="CE28" s="16">
        <v>522229.00000000006</v>
      </c>
      <c r="CF28" s="16">
        <v>518158</v>
      </c>
      <c r="CG28" s="16">
        <v>516789.99999999994</v>
      </c>
      <c r="CH28" s="16">
        <v>515832</v>
      </c>
      <c r="CI28" s="16">
        <v>513659.99999999994</v>
      </c>
      <c r="CJ28" s="16">
        <v>512304</v>
      </c>
      <c r="CK28" s="16">
        <v>509643</v>
      </c>
      <c r="CL28" s="16">
        <v>505992</v>
      </c>
      <c r="CM28" s="16">
        <v>502374</v>
      </c>
      <c r="CN28" s="16">
        <v>499405</v>
      </c>
      <c r="CO28" s="16">
        <v>496548</v>
      </c>
      <c r="CP28" s="16">
        <v>494842</v>
      </c>
      <c r="CQ28" s="16">
        <v>493912</v>
      </c>
      <c r="CR28" s="16">
        <v>493015</v>
      </c>
      <c r="CS28" s="16">
        <v>491613</v>
      </c>
      <c r="CT28" s="16">
        <v>490871</v>
      </c>
      <c r="CU28" s="16">
        <v>489613</v>
      </c>
      <c r="CV28" s="16">
        <v>487834</v>
      </c>
      <c r="CW28" s="16">
        <v>485661</v>
      </c>
      <c r="CX28" s="16">
        <v>483138</v>
      </c>
      <c r="CY28" s="16">
        <v>480728</v>
      </c>
      <c r="CZ28" s="16">
        <v>477912</v>
      </c>
      <c r="DA28" s="16">
        <v>474754</v>
      </c>
      <c r="DB28" s="16">
        <v>471292</v>
      </c>
      <c r="DC28" s="16">
        <v>467518</v>
      </c>
      <c r="DD28" s="16">
        <v>463480</v>
      </c>
      <c r="DE28" s="16">
        <v>459744</v>
      </c>
      <c r="DF28" s="16">
        <v>456190</v>
      </c>
      <c r="DG28" s="16">
        <v>452655</v>
      </c>
      <c r="DH28" s="16">
        <v>448980</v>
      </c>
      <c r="DI28" s="16">
        <v>445588</v>
      </c>
      <c r="DJ28" s="16">
        <v>442578</v>
      </c>
      <c r="DK28" s="16">
        <v>439795</v>
      </c>
      <c r="DL28" s="16">
        <v>437087</v>
      </c>
      <c r="DM28" s="16">
        <v>434333</v>
      </c>
      <c r="DN28" s="16">
        <v>432346</v>
      </c>
      <c r="DO28" s="16">
        <v>430355</v>
      </c>
      <c r="DP28" s="16">
        <v>428344</v>
      </c>
      <c r="DQ28" s="16">
        <v>426320</v>
      </c>
      <c r="DR28" s="16">
        <v>424276</v>
      </c>
      <c r="DS28" s="16">
        <v>422867</v>
      </c>
      <c r="DT28" s="16">
        <v>421484</v>
      </c>
      <c r="DU28" s="16">
        <v>420087</v>
      </c>
      <c r="DV28" s="16">
        <v>418593</v>
      </c>
      <c r="DW28" s="16">
        <v>416912</v>
      </c>
      <c r="DX28" s="16">
        <v>415675</v>
      </c>
      <c r="DY28" s="16">
        <v>414397</v>
      </c>
      <c r="DZ28" s="16">
        <v>413035</v>
      </c>
      <c r="EA28" s="16">
        <v>411562</v>
      </c>
      <c r="EB28" s="16">
        <v>409929</v>
      </c>
      <c r="EC28" s="16">
        <v>408580</v>
      </c>
      <c r="ED28" s="16">
        <v>407397</v>
      </c>
      <c r="EE28" s="16">
        <v>406237</v>
      </c>
      <c r="EF28" s="16">
        <v>404875</v>
      </c>
      <c r="EG28" s="16">
        <v>403106</v>
      </c>
      <c r="EH28" s="16">
        <v>401666</v>
      </c>
      <c r="EI28" s="16">
        <v>399976</v>
      </c>
      <c r="EJ28" s="16">
        <v>398042</v>
      </c>
      <c r="EK28" s="16">
        <v>395911</v>
      </c>
      <c r="EL28" s="16">
        <v>393553</v>
      </c>
      <c r="EM28" s="16">
        <v>391377</v>
      </c>
      <c r="EN28" s="16">
        <v>389429</v>
      </c>
      <c r="EO28" s="16">
        <v>387561</v>
      </c>
      <c r="EP28" s="16">
        <v>385573</v>
      </c>
      <c r="EQ28" s="16">
        <v>383313</v>
      </c>
      <c r="ER28" s="16">
        <v>381535</v>
      </c>
      <c r="ES28" s="16">
        <v>379832</v>
      </c>
      <c r="ET28" s="16">
        <v>378168</v>
      </c>
      <c r="EU28" s="16">
        <v>376581</v>
      </c>
      <c r="EV28" s="16">
        <v>375113</v>
      </c>
    </row>
    <row r="29" spans="1:153" ht="14.1" customHeight="1" x14ac:dyDescent="0.2">
      <c r="A29" s="7" t="s">
        <v>1</v>
      </c>
      <c r="B29" s="16">
        <v>415035</v>
      </c>
      <c r="C29" s="16">
        <v>423809</v>
      </c>
      <c r="D29" s="16">
        <v>433259</v>
      </c>
      <c r="E29" s="16">
        <v>443440</v>
      </c>
      <c r="F29" s="16">
        <v>454393</v>
      </c>
      <c r="G29" s="16">
        <v>466088</v>
      </c>
      <c r="H29" s="16">
        <v>480290</v>
      </c>
      <c r="I29" s="16">
        <v>496936</v>
      </c>
      <c r="J29" s="16">
        <v>515160.99999999994</v>
      </c>
      <c r="K29" s="16">
        <v>533238</v>
      </c>
      <c r="L29" s="16">
        <v>548939</v>
      </c>
      <c r="M29" s="16">
        <v>564415</v>
      </c>
      <c r="N29" s="16">
        <v>576725</v>
      </c>
      <c r="O29" s="16">
        <v>585656</v>
      </c>
      <c r="P29" s="16">
        <v>592306</v>
      </c>
      <c r="Q29" s="16">
        <v>598473</v>
      </c>
      <c r="R29" s="16">
        <v>606818</v>
      </c>
      <c r="S29" s="16">
        <v>615794</v>
      </c>
      <c r="T29" s="16">
        <v>625083</v>
      </c>
      <c r="U29" s="16">
        <v>633614</v>
      </c>
      <c r="V29" s="16">
        <v>639922</v>
      </c>
      <c r="W29" s="16">
        <v>644801</v>
      </c>
      <c r="X29" s="16">
        <v>647661</v>
      </c>
      <c r="Y29" s="16">
        <v>648417</v>
      </c>
      <c r="Z29" s="16">
        <v>647656</v>
      </c>
      <c r="AA29" s="16">
        <v>646380</v>
      </c>
      <c r="AB29" s="16">
        <v>645398</v>
      </c>
      <c r="AC29" s="16">
        <v>644132</v>
      </c>
      <c r="AD29" s="16">
        <v>642721</v>
      </c>
      <c r="AE29" s="16">
        <v>641333</v>
      </c>
      <c r="AF29" s="16">
        <v>640170</v>
      </c>
      <c r="AG29" s="16">
        <v>639677</v>
      </c>
      <c r="AH29" s="16">
        <v>640659</v>
      </c>
      <c r="AI29" s="16">
        <v>643095</v>
      </c>
      <c r="AJ29" s="16">
        <v>646412</v>
      </c>
      <c r="AK29" s="16">
        <v>649691</v>
      </c>
      <c r="AL29" s="16">
        <v>652528</v>
      </c>
      <c r="AM29" s="16">
        <v>654827</v>
      </c>
      <c r="AN29" s="16">
        <v>656851</v>
      </c>
      <c r="AO29" s="16">
        <v>659574</v>
      </c>
      <c r="AP29" s="16">
        <v>664283</v>
      </c>
      <c r="AQ29" s="16">
        <v>671023</v>
      </c>
      <c r="AR29" s="16">
        <v>681044</v>
      </c>
      <c r="AS29" s="16">
        <v>693823</v>
      </c>
      <c r="AT29" s="16">
        <v>707448</v>
      </c>
      <c r="AU29" s="16">
        <v>719149</v>
      </c>
      <c r="AV29" s="16">
        <v>728526</v>
      </c>
      <c r="AW29" s="16">
        <v>736068</v>
      </c>
      <c r="AX29" s="16">
        <v>741086</v>
      </c>
      <c r="AY29" s="16">
        <v>743036</v>
      </c>
      <c r="AZ29" s="16">
        <v>741589</v>
      </c>
      <c r="BA29" s="16">
        <v>737073</v>
      </c>
      <c r="BB29" s="16">
        <v>726396</v>
      </c>
      <c r="BC29" s="16">
        <v>710214</v>
      </c>
      <c r="BD29" s="16">
        <v>691237</v>
      </c>
      <c r="BE29" s="16">
        <v>673452</v>
      </c>
      <c r="BF29" s="16">
        <v>658406</v>
      </c>
      <c r="BG29" s="16">
        <v>645284</v>
      </c>
      <c r="BH29" s="16">
        <v>634588</v>
      </c>
      <c r="BI29" s="16">
        <v>626095</v>
      </c>
      <c r="BJ29" s="16">
        <v>619124</v>
      </c>
      <c r="BK29" s="16">
        <v>613961</v>
      </c>
      <c r="BL29" s="16">
        <v>612716</v>
      </c>
      <c r="BM29" s="16">
        <v>615462</v>
      </c>
      <c r="BN29" s="16">
        <v>621043</v>
      </c>
      <c r="BO29" s="16">
        <v>627125</v>
      </c>
      <c r="BP29" s="16">
        <v>631978</v>
      </c>
      <c r="BQ29" s="16">
        <v>637639</v>
      </c>
      <c r="BR29" s="16">
        <v>642616</v>
      </c>
      <c r="BS29" s="16">
        <v>645142</v>
      </c>
      <c r="BT29" s="34">
        <v>643991</v>
      </c>
      <c r="BU29" s="16">
        <v>641520</v>
      </c>
      <c r="BV29" s="16">
        <v>632335</v>
      </c>
      <c r="BW29" s="16">
        <v>617652</v>
      </c>
      <c r="BX29" s="16">
        <v>600988</v>
      </c>
      <c r="BY29" s="16">
        <v>586772</v>
      </c>
      <c r="BZ29" s="16">
        <v>575719</v>
      </c>
      <c r="CA29" s="16">
        <v>568373</v>
      </c>
      <c r="CB29" s="16">
        <v>564654</v>
      </c>
      <c r="CC29" s="16">
        <v>562805</v>
      </c>
      <c r="CD29" s="16">
        <v>560063</v>
      </c>
      <c r="CE29" s="16">
        <v>555348</v>
      </c>
      <c r="CF29" s="16">
        <v>549879</v>
      </c>
      <c r="CG29" s="16">
        <v>543675</v>
      </c>
      <c r="CH29" s="16">
        <v>537277</v>
      </c>
      <c r="CI29" s="16">
        <v>531614</v>
      </c>
      <c r="CJ29" s="16">
        <v>527287</v>
      </c>
      <c r="CK29" s="16">
        <v>523523</v>
      </c>
      <c r="CL29" s="16">
        <v>520433.99999999994</v>
      </c>
      <c r="CM29" s="16">
        <v>517764</v>
      </c>
      <c r="CN29" s="16">
        <v>515000</v>
      </c>
      <c r="CO29" s="16">
        <v>512535.99999999994</v>
      </c>
      <c r="CP29" s="16">
        <v>509665</v>
      </c>
      <c r="CQ29" s="16">
        <v>506461</v>
      </c>
      <c r="CR29" s="16">
        <v>503193</v>
      </c>
      <c r="CS29" s="16">
        <v>500249</v>
      </c>
      <c r="CT29" s="16">
        <v>498241</v>
      </c>
      <c r="CU29" s="16">
        <v>496494</v>
      </c>
      <c r="CV29" s="16">
        <v>495029</v>
      </c>
      <c r="CW29" s="16">
        <v>493692</v>
      </c>
      <c r="CX29" s="16">
        <v>492206</v>
      </c>
      <c r="CY29" s="16">
        <v>491009</v>
      </c>
      <c r="CZ29" s="16">
        <v>489603</v>
      </c>
      <c r="DA29" s="16">
        <v>487957</v>
      </c>
      <c r="DB29" s="16">
        <v>486021</v>
      </c>
      <c r="DC29" s="16">
        <v>483754</v>
      </c>
      <c r="DD29" s="16">
        <v>481632</v>
      </c>
      <c r="DE29" s="16">
        <v>478919</v>
      </c>
      <c r="DF29" s="16">
        <v>475651</v>
      </c>
      <c r="DG29" s="16">
        <v>471982</v>
      </c>
      <c r="DH29" s="16">
        <v>468150</v>
      </c>
      <c r="DI29" s="16">
        <v>464793</v>
      </c>
      <c r="DJ29" s="16">
        <v>461178</v>
      </c>
      <c r="DK29" s="16">
        <v>457382</v>
      </c>
      <c r="DL29" s="16">
        <v>453496</v>
      </c>
      <c r="DM29" s="16">
        <v>449625</v>
      </c>
      <c r="DN29" s="16">
        <v>446450</v>
      </c>
      <c r="DO29" s="16">
        <v>443398</v>
      </c>
      <c r="DP29" s="16">
        <v>440516</v>
      </c>
      <c r="DQ29" s="16">
        <v>437753</v>
      </c>
      <c r="DR29" s="16">
        <v>434997</v>
      </c>
      <c r="DS29" s="16">
        <v>432875</v>
      </c>
      <c r="DT29" s="16">
        <v>430815</v>
      </c>
      <c r="DU29" s="16">
        <v>428839</v>
      </c>
      <c r="DV29" s="16">
        <v>426909</v>
      </c>
      <c r="DW29" s="16">
        <v>424954</v>
      </c>
      <c r="DX29" s="16">
        <v>423603</v>
      </c>
      <c r="DY29" s="16">
        <v>422200</v>
      </c>
      <c r="DZ29" s="16">
        <v>420744</v>
      </c>
      <c r="EA29" s="16">
        <v>419217</v>
      </c>
      <c r="EB29" s="16">
        <v>417597</v>
      </c>
      <c r="EC29" s="16">
        <v>416480</v>
      </c>
      <c r="ED29" s="16">
        <v>415204</v>
      </c>
      <c r="EE29" s="16">
        <v>413790</v>
      </c>
      <c r="EF29" s="16">
        <v>412259</v>
      </c>
      <c r="EG29" s="16">
        <v>410622</v>
      </c>
      <c r="EH29" s="16">
        <v>409483</v>
      </c>
      <c r="EI29" s="16">
        <v>408267</v>
      </c>
      <c r="EJ29" s="16">
        <v>406973</v>
      </c>
      <c r="EK29" s="16">
        <v>405526</v>
      </c>
      <c r="EL29" s="16">
        <v>403809</v>
      </c>
      <c r="EM29" s="16">
        <v>402476</v>
      </c>
      <c r="EN29" s="16">
        <v>400837</v>
      </c>
      <c r="EO29" s="16">
        <v>398875</v>
      </c>
      <c r="EP29" s="16">
        <v>396645</v>
      </c>
      <c r="EQ29" s="16">
        <v>394263</v>
      </c>
      <c r="ER29" s="16">
        <v>392497</v>
      </c>
      <c r="ES29" s="16">
        <v>390538</v>
      </c>
      <c r="ET29" s="16">
        <v>388439</v>
      </c>
      <c r="EU29" s="16">
        <v>386253</v>
      </c>
      <c r="EV29" s="16">
        <v>384033</v>
      </c>
    </row>
    <row r="30" spans="1:153" ht="14.1" customHeight="1" x14ac:dyDescent="0.2">
      <c r="A30" s="8" t="s">
        <v>2</v>
      </c>
      <c r="B30" s="16">
        <v>376805</v>
      </c>
      <c r="C30" s="16">
        <v>379775</v>
      </c>
      <c r="D30" s="16">
        <v>384203</v>
      </c>
      <c r="E30" s="16">
        <v>390253</v>
      </c>
      <c r="F30" s="16">
        <v>397607</v>
      </c>
      <c r="G30" s="16">
        <v>405675</v>
      </c>
      <c r="H30" s="16">
        <v>413226</v>
      </c>
      <c r="I30" s="16">
        <v>422113</v>
      </c>
      <c r="J30" s="16">
        <v>432151</v>
      </c>
      <c r="K30" s="16">
        <v>443618</v>
      </c>
      <c r="L30" s="16">
        <v>456928</v>
      </c>
      <c r="M30" s="16">
        <v>472278</v>
      </c>
      <c r="N30" s="16">
        <v>489340</v>
      </c>
      <c r="O30" s="16">
        <v>507441</v>
      </c>
      <c r="P30" s="16">
        <v>524984</v>
      </c>
      <c r="Q30" s="16">
        <v>540197</v>
      </c>
      <c r="R30" s="16">
        <v>552229</v>
      </c>
      <c r="S30" s="16">
        <v>562471</v>
      </c>
      <c r="T30" s="16">
        <v>571355</v>
      </c>
      <c r="U30" s="16">
        <v>579948</v>
      </c>
      <c r="V30" s="16">
        <v>589151</v>
      </c>
      <c r="W30" s="16">
        <v>598085</v>
      </c>
      <c r="X30" s="16">
        <v>607449</v>
      </c>
      <c r="Y30" s="16">
        <v>616822</v>
      </c>
      <c r="Z30" s="16">
        <v>625224</v>
      </c>
      <c r="AA30" s="16">
        <v>631655</v>
      </c>
      <c r="AB30" s="16">
        <v>635453</v>
      </c>
      <c r="AC30" s="16">
        <v>637615</v>
      </c>
      <c r="AD30" s="16">
        <v>638455</v>
      </c>
      <c r="AE30" s="16">
        <v>638503</v>
      </c>
      <c r="AF30" s="16">
        <v>638109</v>
      </c>
      <c r="AG30" s="16">
        <v>636556</v>
      </c>
      <c r="AH30" s="16">
        <v>634931</v>
      </c>
      <c r="AI30" s="16">
        <v>633402</v>
      </c>
      <c r="AJ30" s="16">
        <v>632407</v>
      </c>
      <c r="AK30" s="16">
        <v>632502</v>
      </c>
      <c r="AL30" s="16">
        <v>633643</v>
      </c>
      <c r="AM30" s="16">
        <v>635856</v>
      </c>
      <c r="AN30" s="16">
        <v>639018</v>
      </c>
      <c r="AO30" s="16">
        <v>642564</v>
      </c>
      <c r="AP30" s="16">
        <v>645835</v>
      </c>
      <c r="AQ30" s="16">
        <v>648069</v>
      </c>
      <c r="AR30" s="16">
        <v>650369</v>
      </c>
      <c r="AS30" s="16">
        <v>652902</v>
      </c>
      <c r="AT30" s="16">
        <v>656742</v>
      </c>
      <c r="AU30" s="16">
        <v>663159</v>
      </c>
      <c r="AV30" s="16">
        <v>672070</v>
      </c>
      <c r="AW30" s="16">
        <v>683339</v>
      </c>
      <c r="AX30" s="16">
        <v>695909</v>
      </c>
      <c r="AY30" s="16">
        <v>708097</v>
      </c>
      <c r="AZ30" s="16">
        <v>718648</v>
      </c>
      <c r="BA30" s="16">
        <v>728463</v>
      </c>
      <c r="BB30" s="16">
        <v>736217</v>
      </c>
      <c r="BC30" s="16">
        <v>741823</v>
      </c>
      <c r="BD30" s="16">
        <v>744240</v>
      </c>
      <c r="BE30" s="16">
        <v>741874</v>
      </c>
      <c r="BF30" s="16">
        <v>734506</v>
      </c>
      <c r="BG30" s="16">
        <v>722511</v>
      </c>
      <c r="BH30" s="16">
        <v>707221</v>
      </c>
      <c r="BI30" s="16">
        <v>690973</v>
      </c>
      <c r="BJ30" s="16">
        <v>675712</v>
      </c>
      <c r="BK30" s="16">
        <v>660993</v>
      </c>
      <c r="BL30" s="16">
        <v>647508</v>
      </c>
      <c r="BM30" s="16">
        <v>635806</v>
      </c>
      <c r="BN30" s="16">
        <v>626948</v>
      </c>
      <c r="BO30" s="16">
        <v>622128</v>
      </c>
      <c r="BP30" s="16">
        <v>620558</v>
      </c>
      <c r="BQ30" s="16">
        <v>622853</v>
      </c>
      <c r="BR30" s="16">
        <v>627706</v>
      </c>
      <c r="BS30" s="16">
        <v>632595</v>
      </c>
      <c r="BT30" s="34">
        <v>635584</v>
      </c>
      <c r="BU30" s="16">
        <v>640491</v>
      </c>
      <c r="BV30" s="16">
        <v>643098</v>
      </c>
      <c r="BW30" s="16">
        <v>643879</v>
      </c>
      <c r="BX30" s="16">
        <v>642686</v>
      </c>
      <c r="BY30" s="16">
        <v>638584</v>
      </c>
      <c r="BZ30" s="16">
        <v>630430</v>
      </c>
      <c r="CA30" s="16">
        <v>619448</v>
      </c>
      <c r="CB30" s="16">
        <v>606617</v>
      </c>
      <c r="CC30" s="16">
        <v>594260</v>
      </c>
      <c r="CD30" s="16">
        <v>584576</v>
      </c>
      <c r="CE30" s="16">
        <v>578145</v>
      </c>
      <c r="CF30" s="16">
        <v>573596</v>
      </c>
      <c r="CG30" s="16">
        <v>570202</v>
      </c>
      <c r="CH30" s="16">
        <v>566500</v>
      </c>
      <c r="CI30" s="16">
        <v>561408</v>
      </c>
      <c r="CJ30" s="16">
        <v>556752</v>
      </c>
      <c r="CK30" s="16">
        <v>551141</v>
      </c>
      <c r="CL30" s="16">
        <v>544817</v>
      </c>
      <c r="CM30" s="16">
        <v>538424</v>
      </c>
      <c r="CN30" s="16">
        <v>532602</v>
      </c>
      <c r="CO30" s="16">
        <v>528751</v>
      </c>
      <c r="CP30" s="16">
        <v>525378</v>
      </c>
      <c r="CQ30" s="16">
        <v>522294.99999999994</v>
      </c>
      <c r="CR30" s="16">
        <v>519134</v>
      </c>
      <c r="CS30" s="16">
        <v>515607</v>
      </c>
      <c r="CT30" s="16">
        <v>512880</v>
      </c>
      <c r="CU30" s="16">
        <v>509901</v>
      </c>
      <c r="CV30" s="16">
        <v>506732</v>
      </c>
      <c r="CW30" s="16">
        <v>503584</v>
      </c>
      <c r="CX30" s="16">
        <v>500674</v>
      </c>
      <c r="CY30" s="16">
        <v>499040</v>
      </c>
      <c r="CZ30" s="16">
        <v>497565</v>
      </c>
      <c r="DA30" s="16">
        <v>496110</v>
      </c>
      <c r="DB30" s="16">
        <v>494503</v>
      </c>
      <c r="DC30" s="16">
        <v>492650</v>
      </c>
      <c r="DD30" s="16">
        <v>491680</v>
      </c>
      <c r="DE30" s="16">
        <v>490450</v>
      </c>
      <c r="DF30" s="16">
        <v>488883</v>
      </c>
      <c r="DG30" s="16">
        <v>486846</v>
      </c>
      <c r="DH30" s="16">
        <v>484216</v>
      </c>
      <c r="DI30" s="16">
        <v>482145</v>
      </c>
      <c r="DJ30" s="16">
        <v>479495</v>
      </c>
      <c r="DK30" s="16">
        <v>476297</v>
      </c>
      <c r="DL30" s="16">
        <v>472645</v>
      </c>
      <c r="DM30" s="16">
        <v>468626</v>
      </c>
      <c r="DN30" s="16">
        <v>465442</v>
      </c>
      <c r="DO30" s="16">
        <v>461946</v>
      </c>
      <c r="DP30" s="16">
        <v>458155</v>
      </c>
      <c r="DQ30" s="16">
        <v>454167</v>
      </c>
      <c r="DR30" s="16">
        <v>450117</v>
      </c>
      <c r="DS30" s="16">
        <v>447258</v>
      </c>
      <c r="DT30" s="16">
        <v>444411</v>
      </c>
      <c r="DU30" s="16">
        <v>441523</v>
      </c>
      <c r="DV30" s="16">
        <v>438551</v>
      </c>
      <c r="DW30" s="16">
        <v>435500</v>
      </c>
      <c r="DX30" s="16">
        <v>433641</v>
      </c>
      <c r="DY30" s="16">
        <v>431764</v>
      </c>
      <c r="DZ30" s="16">
        <v>429804</v>
      </c>
      <c r="EA30" s="16">
        <v>427705</v>
      </c>
      <c r="EB30" s="16">
        <v>425467</v>
      </c>
      <c r="EC30" s="16">
        <v>424307</v>
      </c>
      <c r="ED30" s="16">
        <v>423043</v>
      </c>
      <c r="EE30" s="16">
        <v>421626</v>
      </c>
      <c r="EF30" s="16">
        <v>420000</v>
      </c>
      <c r="EG30" s="16">
        <v>418120</v>
      </c>
      <c r="EH30" s="16">
        <v>417160</v>
      </c>
      <c r="EI30" s="16">
        <v>416016</v>
      </c>
      <c r="EJ30" s="16">
        <v>414639</v>
      </c>
      <c r="EK30" s="16">
        <v>413017</v>
      </c>
      <c r="EL30" s="16">
        <v>411151</v>
      </c>
      <c r="EM30" s="16">
        <v>410336</v>
      </c>
      <c r="EN30" s="16">
        <v>409352</v>
      </c>
      <c r="EO30" s="16">
        <v>408089</v>
      </c>
      <c r="EP30" s="16">
        <v>406436</v>
      </c>
      <c r="EQ30" s="16">
        <v>404343</v>
      </c>
      <c r="ER30" s="16">
        <v>403164</v>
      </c>
      <c r="ES30" s="16">
        <v>401596</v>
      </c>
      <c r="ET30" s="16">
        <v>399642</v>
      </c>
      <c r="EU30" s="16">
        <v>397355</v>
      </c>
      <c r="EV30" s="16">
        <v>394807</v>
      </c>
    </row>
    <row r="31" spans="1:153" ht="14.1" customHeight="1" x14ac:dyDescent="0.2">
      <c r="A31" s="7" t="s">
        <v>3</v>
      </c>
      <c r="B31" s="16">
        <v>361424</v>
      </c>
      <c r="C31" s="16">
        <v>359900</v>
      </c>
      <c r="D31" s="16">
        <v>359482</v>
      </c>
      <c r="E31" s="16">
        <v>360435</v>
      </c>
      <c r="F31" s="16">
        <v>362680</v>
      </c>
      <c r="G31" s="16">
        <v>366066</v>
      </c>
      <c r="H31" s="16">
        <v>369052</v>
      </c>
      <c r="I31" s="16">
        <v>373895</v>
      </c>
      <c r="J31" s="16">
        <v>380147</v>
      </c>
      <c r="K31" s="16">
        <v>387295</v>
      </c>
      <c r="L31" s="16">
        <v>395133</v>
      </c>
      <c r="M31" s="16">
        <v>403317</v>
      </c>
      <c r="N31" s="16">
        <v>411929</v>
      </c>
      <c r="O31" s="16">
        <v>421481</v>
      </c>
      <c r="P31" s="16">
        <v>432881</v>
      </c>
      <c r="Q31" s="16">
        <v>446545</v>
      </c>
      <c r="R31" s="16">
        <v>460709</v>
      </c>
      <c r="S31" s="16">
        <v>477408</v>
      </c>
      <c r="T31" s="16">
        <v>495367</v>
      </c>
      <c r="U31" s="16">
        <v>512605</v>
      </c>
      <c r="V31" s="16">
        <v>527944</v>
      </c>
      <c r="W31" s="16">
        <v>540384</v>
      </c>
      <c r="X31" s="16">
        <v>550726</v>
      </c>
      <c r="Y31" s="16">
        <v>559729</v>
      </c>
      <c r="Z31" s="16">
        <v>568756</v>
      </c>
      <c r="AA31" s="16">
        <v>578545</v>
      </c>
      <c r="AB31" s="16">
        <v>587585</v>
      </c>
      <c r="AC31" s="16">
        <v>597112</v>
      </c>
      <c r="AD31" s="16">
        <v>606494</v>
      </c>
      <c r="AE31" s="16">
        <v>614678</v>
      </c>
      <c r="AF31" s="16">
        <v>620998</v>
      </c>
      <c r="AG31" s="16">
        <v>624405</v>
      </c>
      <c r="AH31" s="16">
        <v>626420</v>
      </c>
      <c r="AI31" s="16">
        <v>627364</v>
      </c>
      <c r="AJ31" s="16">
        <v>627738</v>
      </c>
      <c r="AK31" s="16">
        <v>627927</v>
      </c>
      <c r="AL31" s="16">
        <v>627603</v>
      </c>
      <c r="AM31" s="16">
        <v>626746</v>
      </c>
      <c r="AN31" s="16">
        <v>625935</v>
      </c>
      <c r="AO31" s="16">
        <v>625966</v>
      </c>
      <c r="AP31" s="16">
        <v>627242</v>
      </c>
      <c r="AQ31" s="16">
        <v>628835</v>
      </c>
      <c r="AR31" s="16">
        <v>632110</v>
      </c>
      <c r="AS31" s="16">
        <v>636363</v>
      </c>
      <c r="AT31" s="16">
        <v>640496</v>
      </c>
      <c r="AU31" s="16">
        <v>643935</v>
      </c>
      <c r="AV31" s="16">
        <v>646653</v>
      </c>
      <c r="AW31" s="16">
        <v>648811</v>
      </c>
      <c r="AX31" s="16">
        <v>651274</v>
      </c>
      <c r="AY31" s="16">
        <v>655436</v>
      </c>
      <c r="AZ31" s="16">
        <v>662091</v>
      </c>
      <c r="BA31" s="16">
        <v>671767</v>
      </c>
      <c r="BB31" s="16">
        <v>683070</v>
      </c>
      <c r="BC31" s="16">
        <v>695364</v>
      </c>
      <c r="BD31" s="16">
        <v>707494</v>
      </c>
      <c r="BE31" s="16">
        <v>718478</v>
      </c>
      <c r="BF31" s="16">
        <v>728573</v>
      </c>
      <c r="BG31" s="16">
        <v>737499</v>
      </c>
      <c r="BH31" s="16">
        <v>744023</v>
      </c>
      <c r="BI31" s="16">
        <v>746413</v>
      </c>
      <c r="BJ31" s="16">
        <v>743753</v>
      </c>
      <c r="BK31" s="16">
        <v>736310</v>
      </c>
      <c r="BL31" s="16">
        <v>723789</v>
      </c>
      <c r="BM31" s="16">
        <v>708113</v>
      </c>
      <c r="BN31" s="16">
        <v>692290</v>
      </c>
      <c r="BO31" s="16">
        <v>678361</v>
      </c>
      <c r="BP31" s="16">
        <v>669195</v>
      </c>
      <c r="BQ31" s="16">
        <v>660050</v>
      </c>
      <c r="BR31" s="16">
        <v>650810</v>
      </c>
      <c r="BS31" s="16">
        <v>641475</v>
      </c>
      <c r="BT31" s="34">
        <v>632461</v>
      </c>
      <c r="BU31" s="16">
        <v>628132</v>
      </c>
      <c r="BV31" s="16">
        <v>626131</v>
      </c>
      <c r="BW31" s="16">
        <v>625943</v>
      </c>
      <c r="BX31" s="16">
        <v>626967</v>
      </c>
      <c r="BY31" s="16">
        <v>628842</v>
      </c>
      <c r="BZ31" s="16">
        <v>630770</v>
      </c>
      <c r="CA31" s="16">
        <v>634015</v>
      </c>
      <c r="CB31" s="16">
        <v>637178</v>
      </c>
      <c r="CC31" s="16">
        <v>638128</v>
      </c>
      <c r="CD31" s="16">
        <v>635610</v>
      </c>
      <c r="CE31" s="16">
        <v>631678</v>
      </c>
      <c r="CF31" s="16">
        <v>623499</v>
      </c>
      <c r="CG31" s="16">
        <v>612554</v>
      </c>
      <c r="CH31" s="16">
        <v>601564</v>
      </c>
      <c r="CI31" s="16">
        <v>592254</v>
      </c>
      <c r="CJ31" s="16">
        <v>585607</v>
      </c>
      <c r="CK31" s="16">
        <v>580823</v>
      </c>
      <c r="CL31" s="16">
        <v>577032</v>
      </c>
      <c r="CM31" s="16">
        <v>572748</v>
      </c>
      <c r="CN31" s="16">
        <v>567109</v>
      </c>
      <c r="CO31" s="16">
        <v>561632</v>
      </c>
      <c r="CP31" s="16">
        <v>555367</v>
      </c>
      <c r="CQ31" s="16">
        <v>548650</v>
      </c>
      <c r="CR31" s="16">
        <v>542157</v>
      </c>
      <c r="CS31" s="16">
        <v>536300</v>
      </c>
      <c r="CT31" s="16">
        <v>531950</v>
      </c>
      <c r="CU31" s="16">
        <v>528339</v>
      </c>
      <c r="CV31" s="16">
        <v>525153</v>
      </c>
      <c r="CW31" s="16">
        <v>521914</v>
      </c>
      <c r="CX31" s="16">
        <v>518320.00000000006</v>
      </c>
      <c r="CY31" s="16">
        <v>515533</v>
      </c>
      <c r="CZ31" s="16">
        <v>512552</v>
      </c>
      <c r="DA31" s="16">
        <v>509426</v>
      </c>
      <c r="DB31" s="16">
        <v>506350</v>
      </c>
      <c r="DC31" s="16">
        <v>503439</v>
      </c>
      <c r="DD31" s="16">
        <v>501791</v>
      </c>
      <c r="DE31" s="16">
        <v>500339</v>
      </c>
      <c r="DF31" s="16">
        <v>498916</v>
      </c>
      <c r="DG31" s="16">
        <v>497336</v>
      </c>
      <c r="DH31" s="16">
        <v>495452</v>
      </c>
      <c r="DI31" s="16">
        <v>494468</v>
      </c>
      <c r="DJ31" s="16">
        <v>493311</v>
      </c>
      <c r="DK31" s="16">
        <v>491799</v>
      </c>
      <c r="DL31" s="16">
        <v>489747</v>
      </c>
      <c r="DM31" s="16">
        <v>487053</v>
      </c>
      <c r="DN31" s="16">
        <v>484950</v>
      </c>
      <c r="DO31" s="16">
        <v>482343</v>
      </c>
      <c r="DP31" s="16">
        <v>479200</v>
      </c>
      <c r="DQ31" s="16">
        <v>475567</v>
      </c>
      <c r="DR31" s="16">
        <v>471502</v>
      </c>
      <c r="DS31" s="16">
        <v>468285</v>
      </c>
      <c r="DT31" s="16">
        <v>464791</v>
      </c>
      <c r="DU31" s="16">
        <v>461036</v>
      </c>
      <c r="DV31" s="16">
        <v>457093</v>
      </c>
      <c r="DW31" s="16">
        <v>453019</v>
      </c>
      <c r="DX31" s="16">
        <v>450133</v>
      </c>
      <c r="DY31" s="16">
        <v>447310</v>
      </c>
      <c r="DZ31" s="16">
        <v>444462</v>
      </c>
      <c r="EA31" s="16">
        <v>441514</v>
      </c>
      <c r="EB31" s="16">
        <v>438432</v>
      </c>
      <c r="EC31" s="16">
        <v>436507</v>
      </c>
      <c r="ED31" s="16">
        <v>434633</v>
      </c>
      <c r="EE31" s="16">
        <v>432716</v>
      </c>
      <c r="EF31" s="16">
        <v>430670</v>
      </c>
      <c r="EG31" s="16">
        <v>428422</v>
      </c>
      <c r="EH31" s="16">
        <v>427204</v>
      </c>
      <c r="EI31" s="16">
        <v>425982</v>
      </c>
      <c r="EJ31" s="16">
        <v>424631</v>
      </c>
      <c r="EK31" s="16">
        <v>423033</v>
      </c>
      <c r="EL31" s="16">
        <v>421096</v>
      </c>
      <c r="EM31" s="16">
        <v>420163</v>
      </c>
      <c r="EN31" s="16">
        <v>419079</v>
      </c>
      <c r="EO31" s="16">
        <v>417726</v>
      </c>
      <c r="EP31" s="16">
        <v>416080</v>
      </c>
      <c r="EQ31" s="16">
        <v>414143</v>
      </c>
      <c r="ER31" s="16">
        <v>413308</v>
      </c>
      <c r="ES31" s="16">
        <v>412333</v>
      </c>
      <c r="ET31" s="16">
        <v>411082</v>
      </c>
      <c r="EU31" s="16">
        <v>409440</v>
      </c>
      <c r="EV31" s="16">
        <v>407353</v>
      </c>
    </row>
    <row r="32" spans="1:153" ht="14.1" customHeight="1" x14ac:dyDescent="0.2">
      <c r="A32" s="7" t="s">
        <v>4</v>
      </c>
      <c r="B32" s="16">
        <v>348274</v>
      </c>
      <c r="C32" s="16">
        <v>351682</v>
      </c>
      <c r="D32" s="16">
        <v>351506</v>
      </c>
      <c r="E32" s="16">
        <v>349294</v>
      </c>
      <c r="F32" s="16">
        <v>347188</v>
      </c>
      <c r="G32" s="16">
        <v>346414</v>
      </c>
      <c r="H32" s="16">
        <v>345034</v>
      </c>
      <c r="I32" s="16">
        <v>345020</v>
      </c>
      <c r="J32" s="16">
        <v>346245</v>
      </c>
      <c r="K32" s="16">
        <v>348444</v>
      </c>
      <c r="L32" s="16">
        <v>351525</v>
      </c>
      <c r="M32" s="16">
        <v>355141</v>
      </c>
      <c r="N32" s="16">
        <v>359878</v>
      </c>
      <c r="O32" s="16">
        <v>365751</v>
      </c>
      <c r="P32" s="16">
        <v>372670</v>
      </c>
      <c r="Q32" s="16">
        <v>380512</v>
      </c>
      <c r="R32" s="16">
        <v>387238</v>
      </c>
      <c r="S32" s="16">
        <v>394856</v>
      </c>
      <c r="T32" s="16">
        <v>403890</v>
      </c>
      <c r="U32" s="16">
        <v>415040</v>
      </c>
      <c r="V32" s="16">
        <v>428646</v>
      </c>
      <c r="W32" s="16">
        <v>443684</v>
      </c>
      <c r="X32" s="16">
        <v>460876</v>
      </c>
      <c r="Y32" s="16">
        <v>479119</v>
      </c>
      <c r="Z32" s="16">
        <v>496660</v>
      </c>
      <c r="AA32" s="16">
        <v>512332</v>
      </c>
      <c r="AB32" s="16">
        <v>525107</v>
      </c>
      <c r="AC32" s="16">
        <v>535608</v>
      </c>
      <c r="AD32" s="16">
        <v>544668</v>
      </c>
      <c r="AE32" s="16">
        <v>553644</v>
      </c>
      <c r="AF32" s="16">
        <v>563304</v>
      </c>
      <c r="AG32" s="16">
        <v>572158</v>
      </c>
      <c r="AH32" s="16">
        <v>581579</v>
      </c>
      <c r="AI32" s="16">
        <v>591011</v>
      </c>
      <c r="AJ32" s="16">
        <v>599402</v>
      </c>
      <c r="AK32" s="16">
        <v>606109</v>
      </c>
      <c r="AL32" s="16">
        <v>611354</v>
      </c>
      <c r="AM32" s="16">
        <v>614748</v>
      </c>
      <c r="AN32" s="16">
        <v>616803</v>
      </c>
      <c r="AO32" s="16">
        <v>618298</v>
      </c>
      <c r="AP32" s="16">
        <v>619690</v>
      </c>
      <c r="AQ32" s="16">
        <v>620261</v>
      </c>
      <c r="AR32" s="16">
        <v>620661</v>
      </c>
      <c r="AS32" s="16">
        <v>621095</v>
      </c>
      <c r="AT32" s="16">
        <v>621922</v>
      </c>
      <c r="AU32" s="16">
        <v>623465</v>
      </c>
      <c r="AV32" s="16">
        <v>625915</v>
      </c>
      <c r="AW32" s="16">
        <v>629613</v>
      </c>
      <c r="AX32" s="16">
        <v>633963</v>
      </c>
      <c r="AY32" s="16">
        <v>638008</v>
      </c>
      <c r="AZ32" s="16">
        <v>641273</v>
      </c>
      <c r="BA32" s="16">
        <v>644984</v>
      </c>
      <c r="BB32" s="16">
        <v>647434</v>
      </c>
      <c r="BC32" s="16">
        <v>649883</v>
      </c>
      <c r="BD32" s="16">
        <v>654180</v>
      </c>
      <c r="BE32" s="16">
        <v>661300</v>
      </c>
      <c r="BF32" s="16">
        <v>671513</v>
      </c>
      <c r="BG32" s="16">
        <v>683895</v>
      </c>
      <c r="BH32" s="16">
        <v>697396</v>
      </c>
      <c r="BI32" s="16">
        <v>710390</v>
      </c>
      <c r="BJ32" s="16">
        <v>721729</v>
      </c>
      <c r="BK32" s="16">
        <v>732416</v>
      </c>
      <c r="BL32" s="16">
        <v>741573</v>
      </c>
      <c r="BM32" s="16">
        <v>748184</v>
      </c>
      <c r="BN32" s="16">
        <v>751143</v>
      </c>
      <c r="BO32" s="16">
        <v>749958</v>
      </c>
      <c r="BP32" s="16">
        <v>752539</v>
      </c>
      <c r="BQ32" s="16">
        <v>749844</v>
      </c>
      <c r="BR32" s="16">
        <v>741521</v>
      </c>
      <c r="BS32" s="16">
        <v>728499</v>
      </c>
      <c r="BT32" s="34">
        <v>712076</v>
      </c>
      <c r="BU32" s="16">
        <v>689856</v>
      </c>
      <c r="BV32" s="16">
        <v>667887</v>
      </c>
      <c r="BW32" s="16">
        <v>648184</v>
      </c>
      <c r="BX32" s="16">
        <v>632857</v>
      </c>
      <c r="BY32" s="16">
        <v>622854</v>
      </c>
      <c r="BZ32" s="16">
        <v>616960</v>
      </c>
      <c r="CA32" s="16">
        <v>615575</v>
      </c>
      <c r="CB32" s="16">
        <v>617490</v>
      </c>
      <c r="CC32" s="16">
        <v>620921</v>
      </c>
      <c r="CD32" s="16">
        <v>624695</v>
      </c>
      <c r="CE32" s="16">
        <v>631249</v>
      </c>
      <c r="CF32" s="16">
        <v>638649</v>
      </c>
      <c r="CG32" s="16">
        <v>645377</v>
      </c>
      <c r="CH32" s="16">
        <v>649294</v>
      </c>
      <c r="CI32" s="16">
        <v>648969</v>
      </c>
      <c r="CJ32" s="16">
        <v>644289</v>
      </c>
      <c r="CK32" s="16">
        <v>635159</v>
      </c>
      <c r="CL32" s="16">
        <v>623368</v>
      </c>
      <c r="CM32" s="16">
        <v>611789</v>
      </c>
      <c r="CN32" s="16">
        <v>602173</v>
      </c>
      <c r="CO32" s="16">
        <v>594357</v>
      </c>
      <c r="CP32" s="16">
        <v>588526</v>
      </c>
      <c r="CQ32" s="16">
        <v>583961</v>
      </c>
      <c r="CR32" s="16">
        <v>579248</v>
      </c>
      <c r="CS32" s="16">
        <v>573464</v>
      </c>
      <c r="CT32" s="16">
        <v>567221</v>
      </c>
      <c r="CU32" s="16">
        <v>560394</v>
      </c>
      <c r="CV32" s="16">
        <v>553369</v>
      </c>
      <c r="CW32" s="16">
        <v>546781</v>
      </c>
      <c r="CX32" s="16">
        <v>540959</v>
      </c>
      <c r="CY32" s="16">
        <v>536405</v>
      </c>
      <c r="CZ32" s="16">
        <v>532701</v>
      </c>
      <c r="DA32" s="16">
        <v>529560</v>
      </c>
      <c r="DB32" s="16">
        <v>526480</v>
      </c>
      <c r="DC32" s="16">
        <v>523100</v>
      </c>
      <c r="DD32" s="16">
        <v>520131</v>
      </c>
      <c r="DE32" s="16">
        <v>517034.99999999994</v>
      </c>
      <c r="DF32" s="16">
        <v>513929</v>
      </c>
      <c r="DG32" s="16">
        <v>511008</v>
      </c>
      <c r="DH32" s="16">
        <v>508316</v>
      </c>
      <c r="DI32" s="16">
        <v>506467</v>
      </c>
      <c r="DJ32" s="16">
        <v>504908</v>
      </c>
      <c r="DK32" s="16">
        <v>503515</v>
      </c>
      <c r="DL32" s="16">
        <v>502082</v>
      </c>
      <c r="DM32" s="16">
        <v>500409</v>
      </c>
      <c r="DN32" s="16">
        <v>499209</v>
      </c>
      <c r="DO32" s="16">
        <v>497942</v>
      </c>
      <c r="DP32" s="16">
        <v>496462</v>
      </c>
      <c r="DQ32" s="16">
        <v>494564</v>
      </c>
      <c r="DR32" s="16">
        <v>492079</v>
      </c>
      <c r="DS32" s="16">
        <v>489773</v>
      </c>
      <c r="DT32" s="16">
        <v>487045</v>
      </c>
      <c r="DU32" s="16">
        <v>483924</v>
      </c>
      <c r="DV32" s="16">
        <v>480449</v>
      </c>
      <c r="DW32" s="16">
        <v>476601</v>
      </c>
      <c r="DX32" s="16">
        <v>473173</v>
      </c>
      <c r="DY32" s="16">
        <v>469565</v>
      </c>
      <c r="DZ32" s="16">
        <v>465834</v>
      </c>
      <c r="EA32" s="16">
        <v>462041</v>
      </c>
      <c r="EB32" s="16">
        <v>458190</v>
      </c>
      <c r="EC32" s="16">
        <v>455045</v>
      </c>
      <c r="ED32" s="16">
        <v>452073</v>
      </c>
      <c r="EE32" s="16">
        <v>449252</v>
      </c>
      <c r="EF32" s="16">
        <v>446492</v>
      </c>
      <c r="EG32" s="16">
        <v>443664</v>
      </c>
      <c r="EH32" s="16">
        <v>441480</v>
      </c>
      <c r="EI32" s="16">
        <v>439484</v>
      </c>
      <c r="EJ32" s="16">
        <v>437610</v>
      </c>
      <c r="EK32" s="16">
        <v>435733</v>
      </c>
      <c r="EL32" s="16">
        <v>433698</v>
      </c>
      <c r="EM32" s="16">
        <v>432314</v>
      </c>
      <c r="EN32" s="16">
        <v>431004</v>
      </c>
      <c r="EO32" s="16">
        <v>429661</v>
      </c>
      <c r="EP32" s="16">
        <v>428167</v>
      </c>
      <c r="EQ32" s="16">
        <v>426414</v>
      </c>
      <c r="ER32" s="16">
        <v>425260</v>
      </c>
      <c r="ES32" s="16">
        <v>424001</v>
      </c>
      <c r="ET32" s="16">
        <v>422630</v>
      </c>
      <c r="EU32" s="16">
        <v>421149</v>
      </c>
      <c r="EV32" s="16">
        <v>419496</v>
      </c>
    </row>
    <row r="33" spans="1:152" ht="14.1" customHeight="1" x14ac:dyDescent="0.2">
      <c r="A33" s="7" t="s">
        <v>5</v>
      </c>
      <c r="B33" s="16">
        <v>272460</v>
      </c>
      <c r="C33" s="16">
        <v>283684</v>
      </c>
      <c r="D33" s="16">
        <v>296753</v>
      </c>
      <c r="E33" s="16">
        <v>310206</v>
      </c>
      <c r="F33" s="16">
        <v>321632</v>
      </c>
      <c r="G33" s="16">
        <v>329504</v>
      </c>
      <c r="H33" s="16">
        <v>333083</v>
      </c>
      <c r="I33" s="16">
        <v>333417</v>
      </c>
      <c r="J33" s="16">
        <v>331506</v>
      </c>
      <c r="K33" s="16">
        <v>329218</v>
      </c>
      <c r="L33" s="16">
        <v>327888</v>
      </c>
      <c r="M33" s="16">
        <v>327247</v>
      </c>
      <c r="N33" s="16">
        <v>327224</v>
      </c>
      <c r="O33" s="16">
        <v>328016</v>
      </c>
      <c r="P33" s="16">
        <v>329727</v>
      </c>
      <c r="Q33" s="16">
        <v>332431</v>
      </c>
      <c r="R33" s="16">
        <v>334852</v>
      </c>
      <c r="S33" s="16">
        <v>338619</v>
      </c>
      <c r="T33" s="16">
        <v>343651</v>
      </c>
      <c r="U33" s="16">
        <v>349693</v>
      </c>
      <c r="V33" s="16">
        <v>356679</v>
      </c>
      <c r="W33" s="16">
        <v>364921</v>
      </c>
      <c r="X33" s="16">
        <v>373668</v>
      </c>
      <c r="Y33" s="16">
        <v>383432</v>
      </c>
      <c r="Z33" s="16">
        <v>395017</v>
      </c>
      <c r="AA33" s="16">
        <v>408829</v>
      </c>
      <c r="AB33" s="16">
        <v>424641</v>
      </c>
      <c r="AC33" s="16">
        <v>442298</v>
      </c>
      <c r="AD33" s="16">
        <v>460643</v>
      </c>
      <c r="AE33" s="16">
        <v>477937</v>
      </c>
      <c r="AF33" s="16">
        <v>493135</v>
      </c>
      <c r="AG33" s="16">
        <v>505938</v>
      </c>
      <c r="AH33" s="16">
        <v>516501</v>
      </c>
      <c r="AI33" s="16">
        <v>525587</v>
      </c>
      <c r="AJ33" s="16">
        <v>534510</v>
      </c>
      <c r="AK33" s="16">
        <v>544124</v>
      </c>
      <c r="AL33" s="16">
        <v>555071</v>
      </c>
      <c r="AM33" s="16">
        <v>566244</v>
      </c>
      <c r="AN33" s="16">
        <v>577133</v>
      </c>
      <c r="AO33" s="16">
        <v>586880</v>
      </c>
      <c r="AP33" s="16">
        <v>594923</v>
      </c>
      <c r="AQ33" s="16">
        <v>601395</v>
      </c>
      <c r="AR33" s="16">
        <v>606459</v>
      </c>
      <c r="AS33" s="16">
        <v>610173</v>
      </c>
      <c r="AT33" s="16">
        <v>612820</v>
      </c>
      <c r="AU33" s="16">
        <v>614724</v>
      </c>
      <c r="AV33" s="16">
        <v>616113</v>
      </c>
      <c r="AW33" s="16">
        <v>616981</v>
      </c>
      <c r="AX33" s="16">
        <v>617635</v>
      </c>
      <c r="AY33" s="16">
        <v>618540</v>
      </c>
      <c r="AZ33" s="16">
        <v>620044</v>
      </c>
      <c r="BA33" s="16">
        <v>623366</v>
      </c>
      <c r="BB33" s="16">
        <v>627321</v>
      </c>
      <c r="BC33" s="16">
        <v>631725</v>
      </c>
      <c r="BD33" s="16">
        <v>636073</v>
      </c>
      <c r="BE33" s="16">
        <v>640012</v>
      </c>
      <c r="BF33" s="16">
        <v>644218</v>
      </c>
      <c r="BG33" s="16">
        <v>647905</v>
      </c>
      <c r="BH33" s="16">
        <v>651934</v>
      </c>
      <c r="BI33" s="16">
        <v>657660</v>
      </c>
      <c r="BJ33" s="16">
        <v>665811</v>
      </c>
      <c r="BK33" s="16">
        <v>676593</v>
      </c>
      <c r="BL33" s="16">
        <v>689631</v>
      </c>
      <c r="BM33" s="16">
        <v>704146</v>
      </c>
      <c r="BN33" s="16">
        <v>718954</v>
      </c>
      <c r="BO33" s="16">
        <v>733072</v>
      </c>
      <c r="BP33" s="16">
        <v>752910</v>
      </c>
      <c r="BQ33" s="16">
        <v>773584</v>
      </c>
      <c r="BR33" s="16">
        <v>792331</v>
      </c>
      <c r="BS33" s="16">
        <v>805090</v>
      </c>
      <c r="BT33" s="34">
        <v>808869</v>
      </c>
      <c r="BU33" s="16">
        <v>792003</v>
      </c>
      <c r="BV33" s="16">
        <v>767056</v>
      </c>
      <c r="BW33" s="16">
        <v>737964</v>
      </c>
      <c r="BX33" s="16">
        <v>709739</v>
      </c>
      <c r="BY33" s="16">
        <v>685370</v>
      </c>
      <c r="BZ33" s="16">
        <v>665359</v>
      </c>
      <c r="CA33" s="16">
        <v>648178</v>
      </c>
      <c r="CB33" s="16">
        <v>634299</v>
      </c>
      <c r="CC33" s="16">
        <v>624008</v>
      </c>
      <c r="CD33" s="16">
        <v>617368</v>
      </c>
      <c r="CE33" s="16">
        <v>616034</v>
      </c>
      <c r="CF33" s="16">
        <v>618434</v>
      </c>
      <c r="CG33" s="16">
        <v>623626</v>
      </c>
      <c r="CH33" s="16">
        <v>630185</v>
      </c>
      <c r="CI33" s="16">
        <v>636959</v>
      </c>
      <c r="CJ33" s="16">
        <v>643399</v>
      </c>
      <c r="CK33" s="16">
        <v>650248</v>
      </c>
      <c r="CL33" s="16">
        <v>656116</v>
      </c>
      <c r="CM33" s="16">
        <v>659025</v>
      </c>
      <c r="CN33" s="16">
        <v>657823</v>
      </c>
      <c r="CO33" s="16">
        <v>652505</v>
      </c>
      <c r="CP33" s="16">
        <v>642693</v>
      </c>
      <c r="CQ33" s="16">
        <v>630188</v>
      </c>
      <c r="CR33" s="16">
        <v>617927</v>
      </c>
      <c r="CS33" s="16">
        <v>607751</v>
      </c>
      <c r="CT33" s="16">
        <v>599501</v>
      </c>
      <c r="CU33" s="16">
        <v>593320</v>
      </c>
      <c r="CV33" s="16">
        <v>588461</v>
      </c>
      <c r="CW33" s="16">
        <v>583476</v>
      </c>
      <c r="CX33" s="16">
        <v>577479</v>
      </c>
      <c r="CY33" s="16">
        <v>571219</v>
      </c>
      <c r="CZ33" s="16">
        <v>564419</v>
      </c>
      <c r="DA33" s="16">
        <v>557433</v>
      </c>
      <c r="DB33" s="16">
        <v>550893</v>
      </c>
      <c r="DC33" s="16">
        <v>545170</v>
      </c>
      <c r="DD33" s="16">
        <v>540627</v>
      </c>
      <c r="DE33" s="16">
        <v>536923</v>
      </c>
      <c r="DF33" s="16">
        <v>533786</v>
      </c>
      <c r="DG33" s="16">
        <v>530738</v>
      </c>
      <c r="DH33" s="16">
        <v>527453</v>
      </c>
      <c r="DI33" s="16">
        <v>524472</v>
      </c>
      <c r="DJ33" s="16">
        <v>521385.99999999994</v>
      </c>
      <c r="DK33" s="16">
        <v>518293</v>
      </c>
      <c r="DL33" s="16">
        <v>515399</v>
      </c>
      <c r="DM33" s="16">
        <v>512794.99999999994</v>
      </c>
      <c r="DN33" s="16">
        <v>510920</v>
      </c>
      <c r="DO33" s="16">
        <v>509361</v>
      </c>
      <c r="DP33" s="16">
        <v>507981</v>
      </c>
      <c r="DQ33" s="16">
        <v>506575</v>
      </c>
      <c r="DR33" s="16">
        <v>504983</v>
      </c>
      <c r="DS33" s="16">
        <v>503766</v>
      </c>
      <c r="DT33" s="16">
        <v>502487</v>
      </c>
      <c r="DU33" s="16">
        <v>501006</v>
      </c>
      <c r="DV33" s="16">
        <v>499140</v>
      </c>
      <c r="DW33" s="16">
        <v>496739</v>
      </c>
      <c r="DX33" s="16">
        <v>494411</v>
      </c>
      <c r="DY33" s="16">
        <v>491683</v>
      </c>
      <c r="DZ33" s="16">
        <v>488566</v>
      </c>
      <c r="EA33" s="16">
        <v>485112</v>
      </c>
      <c r="EB33" s="16">
        <v>481354</v>
      </c>
      <c r="EC33" s="16">
        <v>477860</v>
      </c>
      <c r="ED33" s="16">
        <v>474216</v>
      </c>
      <c r="EE33" s="16">
        <v>470491</v>
      </c>
      <c r="EF33" s="16">
        <v>466755</v>
      </c>
      <c r="EG33" s="16">
        <v>463026</v>
      </c>
      <c r="EH33" s="16">
        <v>459819</v>
      </c>
      <c r="EI33" s="16">
        <v>456841</v>
      </c>
      <c r="EJ33" s="16">
        <v>454042</v>
      </c>
      <c r="EK33" s="16">
        <v>451324</v>
      </c>
      <c r="EL33" s="16">
        <v>448571</v>
      </c>
      <c r="EM33" s="16">
        <v>446421</v>
      </c>
      <c r="EN33" s="16">
        <v>444454</v>
      </c>
      <c r="EO33" s="16">
        <v>442563</v>
      </c>
      <c r="EP33" s="16">
        <v>440654</v>
      </c>
      <c r="EQ33" s="16">
        <v>438664</v>
      </c>
      <c r="ER33" s="16">
        <v>437256</v>
      </c>
      <c r="ES33" s="16">
        <v>435887</v>
      </c>
      <c r="ET33" s="16">
        <v>434502</v>
      </c>
      <c r="EU33" s="16">
        <v>433037</v>
      </c>
      <c r="EV33" s="16">
        <v>431430</v>
      </c>
    </row>
    <row r="34" spans="1:152" ht="14.1" customHeight="1" x14ac:dyDescent="0.2">
      <c r="A34" s="7" t="s">
        <v>6</v>
      </c>
      <c r="B34" s="16">
        <v>221160</v>
      </c>
      <c r="C34" s="16">
        <v>225832</v>
      </c>
      <c r="D34" s="16">
        <v>231065</v>
      </c>
      <c r="E34" s="16">
        <v>237359</v>
      </c>
      <c r="F34" s="16">
        <v>245296</v>
      </c>
      <c r="G34" s="16">
        <v>255028</v>
      </c>
      <c r="H34" s="16">
        <v>265992</v>
      </c>
      <c r="I34" s="16">
        <v>279017</v>
      </c>
      <c r="J34" s="16">
        <v>292286</v>
      </c>
      <c r="K34" s="16">
        <v>303205</v>
      </c>
      <c r="L34" s="16">
        <v>310312</v>
      </c>
      <c r="M34" s="16">
        <v>314289</v>
      </c>
      <c r="N34" s="16">
        <v>314435</v>
      </c>
      <c r="O34" s="16">
        <v>312030</v>
      </c>
      <c r="P34" s="16">
        <v>309229</v>
      </c>
      <c r="Q34" s="16">
        <v>307422</v>
      </c>
      <c r="R34" s="16">
        <v>305832</v>
      </c>
      <c r="S34" s="16">
        <v>304999</v>
      </c>
      <c r="T34" s="16">
        <v>304950</v>
      </c>
      <c r="U34" s="16">
        <v>305613</v>
      </c>
      <c r="V34" s="16">
        <v>307096</v>
      </c>
      <c r="W34" s="16">
        <v>310884</v>
      </c>
      <c r="X34" s="16">
        <v>315879</v>
      </c>
      <c r="Y34" s="16">
        <v>321916</v>
      </c>
      <c r="Z34" s="16">
        <v>328764</v>
      </c>
      <c r="AA34" s="16">
        <v>336322</v>
      </c>
      <c r="AB34" s="16">
        <v>345295</v>
      </c>
      <c r="AC34" s="16">
        <v>354692</v>
      </c>
      <c r="AD34" s="16">
        <v>364922</v>
      </c>
      <c r="AE34" s="16">
        <v>376700</v>
      </c>
      <c r="AF34" s="16">
        <v>390391</v>
      </c>
      <c r="AG34" s="16">
        <v>405994</v>
      </c>
      <c r="AH34" s="16">
        <v>423471</v>
      </c>
      <c r="AI34" s="16">
        <v>441659</v>
      </c>
      <c r="AJ34" s="16">
        <v>458801</v>
      </c>
      <c r="AK34" s="16">
        <v>473867</v>
      </c>
      <c r="AL34" s="16">
        <v>488181</v>
      </c>
      <c r="AM34" s="16">
        <v>500156</v>
      </c>
      <c r="AN34" s="16">
        <v>510613</v>
      </c>
      <c r="AO34" s="16">
        <v>521014</v>
      </c>
      <c r="AP34" s="16">
        <v>532186</v>
      </c>
      <c r="AQ34" s="16">
        <v>544082</v>
      </c>
      <c r="AR34" s="16">
        <v>556780</v>
      </c>
      <c r="AS34" s="16">
        <v>569388</v>
      </c>
      <c r="AT34" s="16">
        <v>580564</v>
      </c>
      <c r="AU34" s="16">
        <v>589533</v>
      </c>
      <c r="AV34" s="16">
        <v>596619</v>
      </c>
      <c r="AW34" s="16">
        <v>602017</v>
      </c>
      <c r="AX34" s="16">
        <v>605914</v>
      </c>
      <c r="AY34" s="16">
        <v>608694</v>
      </c>
      <c r="AZ34" s="16">
        <v>610691</v>
      </c>
      <c r="BA34" s="16">
        <v>612797</v>
      </c>
      <c r="BB34" s="16">
        <v>613823</v>
      </c>
      <c r="BC34" s="16">
        <v>614511</v>
      </c>
      <c r="BD34" s="16">
        <v>615764</v>
      </c>
      <c r="BE34" s="16">
        <v>618039</v>
      </c>
      <c r="BF34" s="16">
        <v>621591</v>
      </c>
      <c r="BG34" s="16">
        <v>626529</v>
      </c>
      <c r="BH34" s="16">
        <v>632341</v>
      </c>
      <c r="BI34" s="16">
        <v>638100</v>
      </c>
      <c r="BJ34" s="16">
        <v>643270</v>
      </c>
      <c r="BK34" s="16">
        <v>647775</v>
      </c>
      <c r="BL34" s="16">
        <v>651920</v>
      </c>
      <c r="BM34" s="16">
        <v>656867</v>
      </c>
      <c r="BN34" s="16">
        <v>664456</v>
      </c>
      <c r="BO34" s="16">
        <v>675712</v>
      </c>
      <c r="BP34" s="16">
        <v>692971</v>
      </c>
      <c r="BQ34" s="16">
        <v>715064</v>
      </c>
      <c r="BR34" s="16">
        <v>739928</v>
      </c>
      <c r="BS34" s="16">
        <v>764207</v>
      </c>
      <c r="BT34" s="34">
        <v>785253</v>
      </c>
      <c r="BU34" s="16">
        <v>791666</v>
      </c>
      <c r="BV34" s="16">
        <v>792556</v>
      </c>
      <c r="BW34" s="16">
        <v>787999</v>
      </c>
      <c r="BX34" s="16">
        <v>778297</v>
      </c>
      <c r="BY34" s="16">
        <v>764175</v>
      </c>
      <c r="BZ34" s="16">
        <v>749488</v>
      </c>
      <c r="CA34" s="16">
        <v>731139</v>
      </c>
      <c r="CB34" s="16">
        <v>710759</v>
      </c>
      <c r="CC34" s="16">
        <v>690713</v>
      </c>
      <c r="CD34" s="16">
        <v>672678</v>
      </c>
      <c r="CE34" s="16">
        <v>658647</v>
      </c>
      <c r="CF34" s="16">
        <v>646427</v>
      </c>
      <c r="CG34" s="16">
        <v>636527</v>
      </c>
      <c r="CH34" s="16">
        <v>629534</v>
      </c>
      <c r="CI34" s="16">
        <v>625722</v>
      </c>
      <c r="CJ34" s="16">
        <v>624658</v>
      </c>
      <c r="CK34" s="16">
        <v>626798</v>
      </c>
      <c r="CL34" s="16">
        <v>631345</v>
      </c>
      <c r="CM34" s="16">
        <v>637010</v>
      </c>
      <c r="CN34" s="16">
        <v>642820</v>
      </c>
      <c r="CO34" s="16">
        <v>648905</v>
      </c>
      <c r="CP34" s="16">
        <v>655288</v>
      </c>
      <c r="CQ34" s="16">
        <v>660596</v>
      </c>
      <c r="CR34" s="16">
        <v>662915</v>
      </c>
      <c r="CS34" s="16">
        <v>661120</v>
      </c>
      <c r="CT34" s="16">
        <v>655531</v>
      </c>
      <c r="CU34" s="16">
        <v>645528</v>
      </c>
      <c r="CV34" s="16">
        <v>632873</v>
      </c>
      <c r="CW34" s="16">
        <v>620444</v>
      </c>
      <c r="CX34" s="16">
        <v>610052</v>
      </c>
      <c r="CY34" s="16">
        <v>601867</v>
      </c>
      <c r="CZ34" s="16">
        <v>595758</v>
      </c>
      <c r="DA34" s="16">
        <v>590943</v>
      </c>
      <c r="DB34" s="16">
        <v>585988</v>
      </c>
      <c r="DC34" s="16">
        <v>580018</v>
      </c>
      <c r="DD34" s="16">
        <v>573848</v>
      </c>
      <c r="DE34" s="16">
        <v>567092</v>
      </c>
      <c r="DF34" s="16">
        <v>560135</v>
      </c>
      <c r="DG34" s="16">
        <v>553620</v>
      </c>
      <c r="DH34" s="16">
        <v>547925</v>
      </c>
      <c r="DI34" s="16">
        <v>543445</v>
      </c>
      <c r="DJ34" s="16">
        <v>539794</v>
      </c>
      <c r="DK34" s="16">
        <v>536681</v>
      </c>
      <c r="DL34" s="16">
        <v>533641</v>
      </c>
      <c r="DM34" s="16">
        <v>530366</v>
      </c>
      <c r="DN34" s="16">
        <v>527434</v>
      </c>
      <c r="DO34" s="16">
        <v>524391</v>
      </c>
      <c r="DP34" s="16">
        <v>521326</v>
      </c>
      <c r="DQ34" s="16">
        <v>518441.00000000006</v>
      </c>
      <c r="DR34" s="16">
        <v>515840.00000000006</v>
      </c>
      <c r="DS34" s="16">
        <v>514020.99999999994</v>
      </c>
      <c r="DT34" s="16">
        <v>512491</v>
      </c>
      <c r="DU34" s="16">
        <v>511121</v>
      </c>
      <c r="DV34" s="16">
        <v>509722</v>
      </c>
      <c r="DW34" s="16">
        <v>508135</v>
      </c>
      <c r="DX34" s="16">
        <v>506969</v>
      </c>
      <c r="DY34" s="16">
        <v>505728</v>
      </c>
      <c r="DZ34" s="16">
        <v>504258</v>
      </c>
      <c r="EA34" s="16">
        <v>502387</v>
      </c>
      <c r="EB34" s="16">
        <v>499996</v>
      </c>
      <c r="EC34" s="16">
        <v>497672</v>
      </c>
      <c r="ED34" s="16">
        <v>494946</v>
      </c>
      <c r="EE34" s="16">
        <v>491845</v>
      </c>
      <c r="EF34" s="16">
        <v>488427</v>
      </c>
      <c r="EG34" s="16">
        <v>484711</v>
      </c>
      <c r="EH34" s="16">
        <v>481227</v>
      </c>
      <c r="EI34" s="16">
        <v>477618</v>
      </c>
      <c r="EJ34" s="16">
        <v>473927</v>
      </c>
      <c r="EK34" s="16">
        <v>470209</v>
      </c>
      <c r="EL34" s="16">
        <v>466471</v>
      </c>
      <c r="EM34" s="16">
        <v>463377</v>
      </c>
      <c r="EN34" s="16">
        <v>460472</v>
      </c>
      <c r="EO34" s="16">
        <v>457669</v>
      </c>
      <c r="EP34" s="16">
        <v>454893</v>
      </c>
      <c r="EQ34" s="16">
        <v>452105</v>
      </c>
      <c r="ER34" s="16">
        <v>450004</v>
      </c>
      <c r="ES34" s="16">
        <v>448015</v>
      </c>
      <c r="ET34" s="16">
        <v>446092</v>
      </c>
      <c r="EU34" s="16">
        <v>444187</v>
      </c>
      <c r="EV34" s="16">
        <v>442264</v>
      </c>
    </row>
    <row r="35" spans="1:152" ht="14.1" customHeight="1" x14ac:dyDescent="0.2">
      <c r="A35" s="7" t="s">
        <v>7</v>
      </c>
      <c r="B35" s="16">
        <v>192510</v>
      </c>
      <c r="C35" s="16">
        <v>195009</v>
      </c>
      <c r="D35" s="16">
        <v>197147</v>
      </c>
      <c r="E35" s="16">
        <v>199414</v>
      </c>
      <c r="F35" s="16">
        <v>202388</v>
      </c>
      <c r="G35" s="16">
        <v>206348</v>
      </c>
      <c r="H35" s="16">
        <v>210729</v>
      </c>
      <c r="I35" s="16">
        <v>215930</v>
      </c>
      <c r="J35" s="16">
        <v>222144</v>
      </c>
      <c r="K35" s="16">
        <v>229760</v>
      </c>
      <c r="L35" s="16">
        <v>238914</v>
      </c>
      <c r="M35" s="16">
        <v>249813</v>
      </c>
      <c r="N35" s="16">
        <v>262263</v>
      </c>
      <c r="O35" s="16">
        <v>274712</v>
      </c>
      <c r="P35" s="16">
        <v>284885</v>
      </c>
      <c r="Q35" s="16">
        <v>291415</v>
      </c>
      <c r="R35" s="16">
        <v>294258</v>
      </c>
      <c r="S35" s="16">
        <v>293697</v>
      </c>
      <c r="T35" s="16">
        <v>290849</v>
      </c>
      <c r="U35" s="16">
        <v>287554</v>
      </c>
      <c r="V35" s="16">
        <v>285050</v>
      </c>
      <c r="W35" s="16">
        <v>284140</v>
      </c>
      <c r="X35" s="16">
        <v>284049</v>
      </c>
      <c r="Y35" s="16">
        <v>284848</v>
      </c>
      <c r="Z35" s="16">
        <v>286520</v>
      </c>
      <c r="AA35" s="16">
        <v>289050</v>
      </c>
      <c r="AB35" s="16">
        <v>293177</v>
      </c>
      <c r="AC35" s="16">
        <v>298582</v>
      </c>
      <c r="AD35" s="16">
        <v>305098</v>
      </c>
      <c r="AE35" s="16">
        <v>312437</v>
      </c>
      <c r="AF35" s="16">
        <v>320412</v>
      </c>
      <c r="AG35" s="16">
        <v>329115</v>
      </c>
      <c r="AH35" s="16">
        <v>338367</v>
      </c>
      <c r="AI35" s="16">
        <v>348575</v>
      </c>
      <c r="AJ35" s="16">
        <v>360404</v>
      </c>
      <c r="AK35" s="16">
        <v>374170</v>
      </c>
      <c r="AL35" s="16">
        <v>390646</v>
      </c>
      <c r="AM35" s="16">
        <v>408955</v>
      </c>
      <c r="AN35" s="16">
        <v>428047</v>
      </c>
      <c r="AO35" s="16">
        <v>446355</v>
      </c>
      <c r="AP35" s="16">
        <v>462860</v>
      </c>
      <c r="AQ35" s="16">
        <v>477616</v>
      </c>
      <c r="AR35" s="16">
        <v>490643</v>
      </c>
      <c r="AS35" s="16">
        <v>502473</v>
      </c>
      <c r="AT35" s="16">
        <v>514148</v>
      </c>
      <c r="AU35" s="16">
        <v>526318</v>
      </c>
      <c r="AV35" s="16">
        <v>538714</v>
      </c>
      <c r="AW35" s="16">
        <v>551644</v>
      </c>
      <c r="AX35" s="16">
        <v>564308</v>
      </c>
      <c r="AY35" s="16">
        <v>575484</v>
      </c>
      <c r="AZ35" s="16">
        <v>584455</v>
      </c>
      <c r="BA35" s="16">
        <v>592161</v>
      </c>
      <c r="BB35" s="16">
        <v>597635</v>
      </c>
      <c r="BC35" s="16">
        <v>601448</v>
      </c>
      <c r="BD35" s="16">
        <v>604424</v>
      </c>
      <c r="BE35" s="16">
        <v>607063</v>
      </c>
      <c r="BF35" s="16">
        <v>609212</v>
      </c>
      <c r="BG35" s="16">
        <v>611015</v>
      </c>
      <c r="BH35" s="16">
        <v>612856</v>
      </c>
      <c r="BI35" s="16">
        <v>615228</v>
      </c>
      <c r="BJ35" s="16">
        <v>618466</v>
      </c>
      <c r="BK35" s="16">
        <v>622027</v>
      </c>
      <c r="BL35" s="16">
        <v>627032</v>
      </c>
      <c r="BM35" s="16">
        <v>633256</v>
      </c>
      <c r="BN35" s="16">
        <v>640317</v>
      </c>
      <c r="BO35" s="16">
        <v>648046</v>
      </c>
      <c r="BP35" s="16">
        <v>656803</v>
      </c>
      <c r="BQ35" s="16">
        <v>667028</v>
      </c>
      <c r="BR35" s="16">
        <v>678668</v>
      </c>
      <c r="BS35" s="16">
        <v>691971</v>
      </c>
      <c r="BT35" s="34">
        <v>707035</v>
      </c>
      <c r="BU35" s="16">
        <v>717871</v>
      </c>
      <c r="BV35" s="16">
        <v>727189</v>
      </c>
      <c r="BW35" s="16">
        <v>734736</v>
      </c>
      <c r="BX35" s="16">
        <v>740263</v>
      </c>
      <c r="BY35" s="16">
        <v>743661</v>
      </c>
      <c r="BZ35" s="16">
        <v>748028</v>
      </c>
      <c r="CA35" s="16">
        <v>751667</v>
      </c>
      <c r="CB35" s="16">
        <v>753365</v>
      </c>
      <c r="CC35" s="16">
        <v>751269</v>
      </c>
      <c r="CD35" s="16">
        <v>744453</v>
      </c>
      <c r="CE35" s="16">
        <v>735927</v>
      </c>
      <c r="CF35" s="16">
        <v>723039</v>
      </c>
      <c r="CG35" s="16">
        <v>707322</v>
      </c>
      <c r="CH35" s="16">
        <v>691308</v>
      </c>
      <c r="CI35" s="16">
        <v>676713</v>
      </c>
      <c r="CJ35" s="16">
        <v>663222</v>
      </c>
      <c r="CK35" s="16">
        <v>650995</v>
      </c>
      <c r="CL35" s="16">
        <v>640706</v>
      </c>
      <c r="CM35" s="16">
        <v>633068</v>
      </c>
      <c r="CN35" s="16">
        <v>628498</v>
      </c>
      <c r="CO35" s="16">
        <v>627257</v>
      </c>
      <c r="CP35" s="16">
        <v>629121</v>
      </c>
      <c r="CQ35" s="16">
        <v>633305</v>
      </c>
      <c r="CR35" s="16">
        <v>638562</v>
      </c>
      <c r="CS35" s="16">
        <v>643920</v>
      </c>
      <c r="CT35" s="16">
        <v>649769</v>
      </c>
      <c r="CU35" s="16">
        <v>655997</v>
      </c>
      <c r="CV35" s="16">
        <v>661204</v>
      </c>
      <c r="CW35" s="16">
        <v>663417</v>
      </c>
      <c r="CX35" s="16">
        <v>661469</v>
      </c>
      <c r="CY35" s="16">
        <v>655941</v>
      </c>
      <c r="CZ35" s="16">
        <v>646039</v>
      </c>
      <c r="DA35" s="16">
        <v>633486</v>
      </c>
      <c r="DB35" s="16">
        <v>621134</v>
      </c>
      <c r="DC35" s="16">
        <v>610790</v>
      </c>
      <c r="DD35" s="16">
        <v>602717</v>
      </c>
      <c r="DE35" s="16">
        <v>596669</v>
      </c>
      <c r="DF35" s="16">
        <v>591895</v>
      </c>
      <c r="DG35" s="16">
        <v>586972</v>
      </c>
      <c r="DH35" s="16">
        <v>581022</v>
      </c>
      <c r="DI35" s="16">
        <v>574933</v>
      </c>
      <c r="DJ35" s="16">
        <v>568253</v>
      </c>
      <c r="DK35" s="16">
        <v>561351</v>
      </c>
      <c r="DL35" s="16">
        <v>554869</v>
      </c>
      <c r="DM35" s="16">
        <v>549186</v>
      </c>
      <c r="DN35" s="16">
        <v>544767</v>
      </c>
      <c r="DO35" s="16">
        <v>541172</v>
      </c>
      <c r="DP35" s="16">
        <v>538104</v>
      </c>
      <c r="DQ35" s="16">
        <v>535082</v>
      </c>
      <c r="DR35" s="16">
        <v>531801</v>
      </c>
      <c r="DS35" s="16">
        <v>528934</v>
      </c>
      <c r="DT35" s="16">
        <v>525933</v>
      </c>
      <c r="DU35" s="16">
        <v>522899</v>
      </c>
      <c r="DV35" s="16">
        <v>520034</v>
      </c>
      <c r="DW35" s="16">
        <v>517424.99999999994</v>
      </c>
      <c r="DX35" s="16">
        <v>515666.00000000006</v>
      </c>
      <c r="DY35" s="16">
        <v>514187</v>
      </c>
      <c r="DZ35" s="16">
        <v>512844.00000000006</v>
      </c>
      <c r="EA35" s="16">
        <v>511446</v>
      </c>
      <c r="EB35" s="16">
        <v>509852</v>
      </c>
      <c r="EC35" s="16">
        <v>508695</v>
      </c>
      <c r="ED35" s="16">
        <v>507463</v>
      </c>
      <c r="EE35" s="16">
        <v>506024</v>
      </c>
      <c r="EF35" s="16">
        <v>504194</v>
      </c>
      <c r="EG35" s="16">
        <v>501827</v>
      </c>
      <c r="EH35" s="16">
        <v>499520</v>
      </c>
      <c r="EI35" s="16">
        <v>496840</v>
      </c>
      <c r="EJ35" s="16">
        <v>493791</v>
      </c>
      <c r="EK35" s="16">
        <v>490398</v>
      </c>
      <c r="EL35" s="16">
        <v>486659</v>
      </c>
      <c r="EM35" s="16">
        <v>483302</v>
      </c>
      <c r="EN35" s="16">
        <v>479780</v>
      </c>
      <c r="EO35" s="16">
        <v>476097</v>
      </c>
      <c r="EP35" s="16">
        <v>472327</v>
      </c>
      <c r="EQ35" s="16">
        <v>468539</v>
      </c>
      <c r="ER35" s="16">
        <v>465506</v>
      </c>
      <c r="ES35" s="16">
        <v>462592</v>
      </c>
      <c r="ET35" s="16">
        <v>459769</v>
      </c>
      <c r="EU35" s="16">
        <v>457003</v>
      </c>
      <c r="EV35" s="16">
        <v>454264</v>
      </c>
    </row>
    <row r="36" spans="1:152" ht="14.1" customHeight="1" x14ac:dyDescent="0.2">
      <c r="A36" s="7" t="s">
        <v>8</v>
      </c>
      <c r="B36" s="16">
        <v>161895</v>
      </c>
      <c r="C36" s="16">
        <v>165356</v>
      </c>
      <c r="D36" s="16">
        <v>168923</v>
      </c>
      <c r="E36" s="16">
        <v>172542</v>
      </c>
      <c r="F36" s="16">
        <v>175995</v>
      </c>
      <c r="G36" s="16">
        <v>179102</v>
      </c>
      <c r="H36" s="16">
        <v>181336</v>
      </c>
      <c r="I36" s="16">
        <v>183472</v>
      </c>
      <c r="J36" s="16">
        <v>185739</v>
      </c>
      <c r="K36" s="16">
        <v>188551</v>
      </c>
      <c r="L36" s="16">
        <v>192207</v>
      </c>
      <c r="M36" s="16">
        <v>196621</v>
      </c>
      <c r="N36" s="16">
        <v>201493</v>
      </c>
      <c r="O36" s="16">
        <v>207203</v>
      </c>
      <c r="P36" s="16">
        <v>214332</v>
      </c>
      <c r="Q36" s="16">
        <v>223049</v>
      </c>
      <c r="R36" s="16">
        <v>232732</v>
      </c>
      <c r="S36" s="16">
        <v>244205</v>
      </c>
      <c r="T36" s="16">
        <v>255912</v>
      </c>
      <c r="U36" s="16">
        <v>265471</v>
      </c>
      <c r="V36" s="16">
        <v>271475</v>
      </c>
      <c r="W36" s="16">
        <v>274519</v>
      </c>
      <c r="X36" s="16">
        <v>274353</v>
      </c>
      <c r="Y36" s="16">
        <v>272133</v>
      </c>
      <c r="Z36" s="16">
        <v>269722</v>
      </c>
      <c r="AA36" s="16">
        <v>268267</v>
      </c>
      <c r="AB36" s="16">
        <v>267657</v>
      </c>
      <c r="AC36" s="16">
        <v>267906</v>
      </c>
      <c r="AD36" s="16">
        <v>269099</v>
      </c>
      <c r="AE36" s="16">
        <v>271220</v>
      </c>
      <c r="AF36" s="16">
        <v>274269</v>
      </c>
      <c r="AG36" s="16">
        <v>278272</v>
      </c>
      <c r="AH36" s="16">
        <v>283664</v>
      </c>
      <c r="AI36" s="16">
        <v>290279</v>
      </c>
      <c r="AJ36" s="16">
        <v>297807</v>
      </c>
      <c r="AK36" s="16">
        <v>306058</v>
      </c>
      <c r="AL36" s="16">
        <v>315536</v>
      </c>
      <c r="AM36" s="16">
        <v>325519</v>
      </c>
      <c r="AN36" s="16">
        <v>336509</v>
      </c>
      <c r="AO36" s="16">
        <v>349305</v>
      </c>
      <c r="AP36" s="16">
        <v>364257</v>
      </c>
      <c r="AQ36" s="16">
        <v>380946</v>
      </c>
      <c r="AR36" s="16">
        <v>399878</v>
      </c>
      <c r="AS36" s="16">
        <v>419828</v>
      </c>
      <c r="AT36" s="16">
        <v>438948</v>
      </c>
      <c r="AU36" s="16">
        <v>456110</v>
      </c>
      <c r="AV36" s="16">
        <v>471186</v>
      </c>
      <c r="AW36" s="16">
        <v>484359</v>
      </c>
      <c r="AX36" s="16">
        <v>496236</v>
      </c>
      <c r="AY36" s="16">
        <v>507934</v>
      </c>
      <c r="AZ36" s="16">
        <v>520102</v>
      </c>
      <c r="BA36" s="16">
        <v>532920</v>
      </c>
      <c r="BB36" s="16">
        <v>545783</v>
      </c>
      <c r="BC36" s="16">
        <v>558263</v>
      </c>
      <c r="BD36" s="16">
        <v>569549</v>
      </c>
      <c r="BE36" s="16">
        <v>579062</v>
      </c>
      <c r="BF36" s="16">
        <v>586507</v>
      </c>
      <c r="BG36" s="16">
        <v>592431</v>
      </c>
      <c r="BH36" s="16">
        <v>597097</v>
      </c>
      <c r="BI36" s="16">
        <v>600940</v>
      </c>
      <c r="BJ36" s="16">
        <v>604299</v>
      </c>
      <c r="BK36" s="16">
        <v>606220</v>
      </c>
      <c r="BL36" s="16">
        <v>607802</v>
      </c>
      <c r="BM36" s="16">
        <v>609709</v>
      </c>
      <c r="BN36" s="16">
        <v>612945</v>
      </c>
      <c r="BO36" s="16">
        <v>618165</v>
      </c>
      <c r="BP36" s="16">
        <v>624338</v>
      </c>
      <c r="BQ36" s="16">
        <v>633447</v>
      </c>
      <c r="BR36" s="16">
        <v>644164</v>
      </c>
      <c r="BS36" s="16">
        <v>654436</v>
      </c>
      <c r="BT36" s="34">
        <v>663019</v>
      </c>
      <c r="BU36" s="16">
        <v>669150</v>
      </c>
      <c r="BV36" s="16">
        <v>671568</v>
      </c>
      <c r="BW36" s="16">
        <v>672129</v>
      </c>
      <c r="BX36" s="16">
        <v>673592</v>
      </c>
      <c r="BY36" s="16">
        <v>677484</v>
      </c>
      <c r="BZ36" s="16">
        <v>684513</v>
      </c>
      <c r="CA36" s="16">
        <v>694035</v>
      </c>
      <c r="CB36" s="16">
        <v>704814</v>
      </c>
      <c r="CC36" s="16">
        <v>714929</v>
      </c>
      <c r="CD36" s="16">
        <v>723144</v>
      </c>
      <c r="CE36" s="16">
        <v>731999</v>
      </c>
      <c r="CF36" s="16">
        <v>739919</v>
      </c>
      <c r="CG36" s="16">
        <v>745619</v>
      </c>
      <c r="CH36" s="16">
        <v>747390</v>
      </c>
      <c r="CI36" s="16">
        <v>744245</v>
      </c>
      <c r="CJ36" s="16">
        <v>736389</v>
      </c>
      <c r="CK36" s="16">
        <v>723667</v>
      </c>
      <c r="CL36" s="16">
        <v>707769</v>
      </c>
      <c r="CM36" s="16">
        <v>691351</v>
      </c>
      <c r="CN36" s="16">
        <v>676257</v>
      </c>
      <c r="CO36" s="16">
        <v>662764</v>
      </c>
      <c r="CP36" s="16">
        <v>650461</v>
      </c>
      <c r="CQ36" s="16">
        <v>640035</v>
      </c>
      <c r="CR36" s="16">
        <v>632228</v>
      </c>
      <c r="CS36" s="16">
        <v>627452</v>
      </c>
      <c r="CT36" s="16">
        <v>626062</v>
      </c>
      <c r="CU36" s="16">
        <v>627852</v>
      </c>
      <c r="CV36" s="16">
        <v>632011</v>
      </c>
      <c r="CW36" s="16">
        <v>637232</v>
      </c>
      <c r="CX36" s="16">
        <v>642508</v>
      </c>
      <c r="CY36" s="16">
        <v>648364</v>
      </c>
      <c r="CZ36" s="16">
        <v>654632</v>
      </c>
      <c r="DA36" s="16">
        <v>659890</v>
      </c>
      <c r="DB36" s="16">
        <v>662151</v>
      </c>
      <c r="DC36" s="16">
        <v>660243</v>
      </c>
      <c r="DD36" s="16">
        <v>654812</v>
      </c>
      <c r="DE36" s="16">
        <v>644994</v>
      </c>
      <c r="DF36" s="16">
        <v>632538</v>
      </c>
      <c r="DG36" s="16">
        <v>620288</v>
      </c>
      <c r="DH36" s="16">
        <v>610025</v>
      </c>
      <c r="DI36" s="16">
        <v>602052</v>
      </c>
      <c r="DJ36" s="16">
        <v>596096</v>
      </c>
      <c r="DK36" s="16">
        <v>591389</v>
      </c>
      <c r="DL36" s="16">
        <v>586515</v>
      </c>
      <c r="DM36" s="16">
        <v>580604</v>
      </c>
      <c r="DN36" s="16">
        <v>574576</v>
      </c>
      <c r="DO36" s="16">
        <v>567977</v>
      </c>
      <c r="DP36" s="16">
        <v>561150</v>
      </c>
      <c r="DQ36" s="16">
        <v>554723</v>
      </c>
      <c r="DR36" s="16">
        <v>549064</v>
      </c>
      <c r="DS36" s="16">
        <v>544719</v>
      </c>
      <c r="DT36" s="16">
        <v>541176</v>
      </c>
      <c r="DU36" s="16">
        <v>538151</v>
      </c>
      <c r="DV36" s="16">
        <v>535165</v>
      </c>
      <c r="DW36" s="16">
        <v>531898</v>
      </c>
      <c r="DX36" s="16">
        <v>529090</v>
      </c>
      <c r="DY36" s="16">
        <v>526151</v>
      </c>
      <c r="DZ36" s="16">
        <v>523162.00000000006</v>
      </c>
      <c r="EA36" s="16">
        <v>520321</v>
      </c>
      <c r="EB36" s="16">
        <v>517729.00000000006</v>
      </c>
      <c r="EC36" s="16">
        <v>515975</v>
      </c>
      <c r="ED36" s="16">
        <v>514508.00000000006</v>
      </c>
      <c r="EE36" s="16">
        <v>513203</v>
      </c>
      <c r="EF36" s="16">
        <v>511865</v>
      </c>
      <c r="EG36" s="16">
        <v>510311</v>
      </c>
      <c r="EH36" s="16">
        <v>509162</v>
      </c>
      <c r="EI36" s="16">
        <v>507977</v>
      </c>
      <c r="EJ36" s="16">
        <v>506594</v>
      </c>
      <c r="EK36" s="16">
        <v>504804</v>
      </c>
      <c r="EL36" s="16">
        <v>502428</v>
      </c>
      <c r="EM36" s="16">
        <v>500244</v>
      </c>
      <c r="EN36" s="16">
        <v>497655</v>
      </c>
      <c r="EO36" s="16">
        <v>494628</v>
      </c>
      <c r="EP36" s="16">
        <v>491200</v>
      </c>
      <c r="EQ36" s="16">
        <v>487423</v>
      </c>
      <c r="ER36" s="16">
        <v>484122</v>
      </c>
      <c r="ES36" s="16">
        <v>480593</v>
      </c>
      <c r="ET36" s="16">
        <v>476902</v>
      </c>
      <c r="EU36" s="16">
        <v>473163</v>
      </c>
      <c r="EV36" s="16">
        <v>469443</v>
      </c>
    </row>
    <row r="37" spans="1:152" ht="14.1" customHeight="1" x14ac:dyDescent="0.2">
      <c r="A37" s="7" t="s">
        <v>9</v>
      </c>
      <c r="B37" s="16">
        <v>132351</v>
      </c>
      <c r="C37" s="16">
        <v>135040</v>
      </c>
      <c r="D37" s="16">
        <v>138128</v>
      </c>
      <c r="E37" s="16">
        <v>141596</v>
      </c>
      <c r="F37" s="16">
        <v>145281</v>
      </c>
      <c r="G37" s="16">
        <v>149013</v>
      </c>
      <c r="H37" s="16">
        <v>152179</v>
      </c>
      <c r="I37" s="16">
        <v>155632</v>
      </c>
      <c r="J37" s="16">
        <v>159119</v>
      </c>
      <c r="K37" s="16">
        <v>162323</v>
      </c>
      <c r="L37" s="16">
        <v>165104</v>
      </c>
      <c r="M37" s="16">
        <v>167426</v>
      </c>
      <c r="N37" s="16">
        <v>169356</v>
      </c>
      <c r="O37" s="16">
        <v>171289</v>
      </c>
      <c r="P37" s="16">
        <v>173808</v>
      </c>
      <c r="Q37" s="16">
        <v>177245</v>
      </c>
      <c r="R37" s="16">
        <v>180870</v>
      </c>
      <c r="S37" s="16">
        <v>185115</v>
      </c>
      <c r="T37" s="16">
        <v>190311</v>
      </c>
      <c r="U37" s="16">
        <v>196911</v>
      </c>
      <c r="V37" s="16">
        <v>205084</v>
      </c>
      <c r="W37" s="16">
        <v>214764</v>
      </c>
      <c r="X37" s="16">
        <v>226151</v>
      </c>
      <c r="Y37" s="16">
        <v>237775</v>
      </c>
      <c r="Z37" s="16">
        <v>247426</v>
      </c>
      <c r="AA37" s="16">
        <v>253783</v>
      </c>
      <c r="AB37" s="16">
        <v>256951.00000000003</v>
      </c>
      <c r="AC37" s="16">
        <v>257086</v>
      </c>
      <c r="AD37" s="16">
        <v>255313</v>
      </c>
      <c r="AE37" s="16">
        <v>253400</v>
      </c>
      <c r="AF37" s="16">
        <v>252453</v>
      </c>
      <c r="AG37" s="16">
        <v>251947</v>
      </c>
      <c r="AH37" s="16">
        <v>252346</v>
      </c>
      <c r="AI37" s="16">
        <v>253745</v>
      </c>
      <c r="AJ37" s="16">
        <v>256140</v>
      </c>
      <c r="AK37" s="16">
        <v>259560.99999999997</v>
      </c>
      <c r="AL37" s="16">
        <v>264471</v>
      </c>
      <c r="AM37" s="16">
        <v>270663</v>
      </c>
      <c r="AN37" s="16">
        <v>278034</v>
      </c>
      <c r="AO37" s="16">
        <v>286412</v>
      </c>
      <c r="AP37" s="16">
        <v>295672</v>
      </c>
      <c r="AQ37" s="16">
        <v>305474</v>
      </c>
      <c r="AR37" s="16">
        <v>316097</v>
      </c>
      <c r="AS37" s="16">
        <v>327843</v>
      </c>
      <c r="AT37" s="16">
        <v>341269</v>
      </c>
      <c r="AU37" s="16">
        <v>356647</v>
      </c>
      <c r="AV37" s="16">
        <v>373504</v>
      </c>
      <c r="AW37" s="16">
        <v>392415</v>
      </c>
      <c r="AX37" s="16">
        <v>412208</v>
      </c>
      <c r="AY37" s="16">
        <v>431136</v>
      </c>
      <c r="AZ37" s="16">
        <v>448129</v>
      </c>
      <c r="BA37" s="16">
        <v>463433</v>
      </c>
      <c r="BB37" s="16">
        <v>476480</v>
      </c>
      <c r="BC37" s="16">
        <v>488149</v>
      </c>
      <c r="BD37" s="16">
        <v>499878</v>
      </c>
      <c r="BE37" s="16">
        <v>512445.00000000006</v>
      </c>
      <c r="BF37" s="16">
        <v>524847</v>
      </c>
      <c r="BG37" s="16">
        <v>537917</v>
      </c>
      <c r="BH37" s="16">
        <v>550946</v>
      </c>
      <c r="BI37" s="16">
        <v>562774</v>
      </c>
      <c r="BJ37" s="16">
        <v>572702</v>
      </c>
      <c r="BK37" s="16">
        <v>579727</v>
      </c>
      <c r="BL37" s="16">
        <v>585260</v>
      </c>
      <c r="BM37" s="16">
        <v>589826</v>
      </c>
      <c r="BN37" s="16">
        <v>594325</v>
      </c>
      <c r="BO37" s="16">
        <v>599372</v>
      </c>
      <c r="BP37" s="16">
        <v>603219</v>
      </c>
      <c r="BQ37" s="16">
        <v>607850</v>
      </c>
      <c r="BR37" s="16">
        <v>612746</v>
      </c>
      <c r="BS37" s="16">
        <v>617365</v>
      </c>
      <c r="BT37" s="34">
        <v>621476</v>
      </c>
      <c r="BU37" s="16">
        <v>627245</v>
      </c>
      <c r="BV37" s="16">
        <v>631790</v>
      </c>
      <c r="BW37" s="16">
        <v>635403</v>
      </c>
      <c r="BX37" s="16">
        <v>638430</v>
      </c>
      <c r="BY37" s="16">
        <v>641154</v>
      </c>
      <c r="BZ37" s="16">
        <v>643463</v>
      </c>
      <c r="CA37" s="16">
        <v>645788</v>
      </c>
      <c r="CB37" s="16">
        <v>648814</v>
      </c>
      <c r="CC37" s="16">
        <v>653541</v>
      </c>
      <c r="CD37" s="16">
        <v>660466</v>
      </c>
      <c r="CE37" s="16">
        <v>670209</v>
      </c>
      <c r="CF37" s="16">
        <v>682229</v>
      </c>
      <c r="CG37" s="16">
        <v>695415</v>
      </c>
      <c r="CH37" s="16">
        <v>708138</v>
      </c>
      <c r="CI37" s="16">
        <v>719168</v>
      </c>
      <c r="CJ37" s="16">
        <v>728617</v>
      </c>
      <c r="CK37" s="16">
        <v>736670</v>
      </c>
      <c r="CL37" s="16">
        <v>742184</v>
      </c>
      <c r="CM37" s="16">
        <v>743582</v>
      </c>
      <c r="CN37" s="16">
        <v>740023</v>
      </c>
      <c r="CO37" s="16">
        <v>732204</v>
      </c>
      <c r="CP37" s="16">
        <v>719533</v>
      </c>
      <c r="CQ37" s="16">
        <v>703704</v>
      </c>
      <c r="CR37" s="16">
        <v>687383</v>
      </c>
      <c r="CS37" s="16">
        <v>672375</v>
      </c>
      <c r="CT37" s="16">
        <v>658871</v>
      </c>
      <c r="CU37" s="16">
        <v>646659</v>
      </c>
      <c r="CV37" s="16">
        <v>636375</v>
      </c>
      <c r="CW37" s="16">
        <v>628709</v>
      </c>
      <c r="CX37" s="16">
        <v>624026</v>
      </c>
      <c r="CY37" s="16">
        <v>622693</v>
      </c>
      <c r="CZ37" s="16">
        <v>624555</v>
      </c>
      <c r="DA37" s="16">
        <v>628770</v>
      </c>
      <c r="DB37" s="16">
        <v>634031</v>
      </c>
      <c r="DC37" s="16">
        <v>639334</v>
      </c>
      <c r="DD37" s="16">
        <v>645224</v>
      </c>
      <c r="DE37" s="16">
        <v>651514</v>
      </c>
      <c r="DF37" s="16">
        <v>656808</v>
      </c>
      <c r="DG37" s="16">
        <v>659128</v>
      </c>
      <c r="DH37" s="16">
        <v>657290</v>
      </c>
      <c r="DI37" s="16">
        <v>651940</v>
      </c>
      <c r="DJ37" s="16">
        <v>642253</v>
      </c>
      <c r="DK37" s="16">
        <v>629946</v>
      </c>
      <c r="DL37" s="16">
        <v>617840</v>
      </c>
      <c r="DM37" s="16">
        <v>607699</v>
      </c>
      <c r="DN37" s="16">
        <v>599825</v>
      </c>
      <c r="DO37" s="16">
        <v>593971</v>
      </c>
      <c r="DP37" s="16">
        <v>589356</v>
      </c>
      <c r="DQ37" s="16">
        <v>584556</v>
      </c>
      <c r="DR37" s="16">
        <v>578707</v>
      </c>
      <c r="DS37" s="16">
        <v>572760</v>
      </c>
      <c r="DT37" s="16">
        <v>566244</v>
      </c>
      <c r="DU37" s="16">
        <v>559506</v>
      </c>
      <c r="DV37" s="16">
        <v>553165</v>
      </c>
      <c r="DW37" s="16">
        <v>547572</v>
      </c>
      <c r="DX37" s="16">
        <v>543296</v>
      </c>
      <c r="DY37" s="16">
        <v>539833</v>
      </c>
      <c r="DZ37" s="16">
        <v>536870</v>
      </c>
      <c r="EA37" s="16">
        <v>533933</v>
      </c>
      <c r="EB37" s="16">
        <v>530713</v>
      </c>
      <c r="EC37" s="16">
        <v>527915</v>
      </c>
      <c r="ED37" s="16">
        <v>525003</v>
      </c>
      <c r="EE37" s="16">
        <v>522075.00000000006</v>
      </c>
      <c r="EF37" s="16">
        <v>519317</v>
      </c>
      <c r="EG37" s="16">
        <v>516794</v>
      </c>
      <c r="EH37" s="16">
        <v>515053</v>
      </c>
      <c r="EI37" s="16">
        <v>513643</v>
      </c>
      <c r="EJ37" s="16">
        <v>512410.99999999994</v>
      </c>
      <c r="EK37" s="16">
        <v>511125</v>
      </c>
      <c r="EL37" s="16">
        <v>509583</v>
      </c>
      <c r="EM37" s="16">
        <v>508557</v>
      </c>
      <c r="EN37" s="16">
        <v>507470</v>
      </c>
      <c r="EO37" s="16">
        <v>506121</v>
      </c>
      <c r="EP37" s="16">
        <v>504306</v>
      </c>
      <c r="EQ37" s="16">
        <v>501911</v>
      </c>
      <c r="ER37" s="16">
        <v>499785</v>
      </c>
      <c r="ES37" s="16">
        <v>497196</v>
      </c>
      <c r="ET37" s="16">
        <v>494170</v>
      </c>
      <c r="EU37" s="16">
        <v>490788</v>
      </c>
      <c r="EV37" s="16">
        <v>487106</v>
      </c>
    </row>
    <row r="38" spans="1:152" ht="14.1" customHeight="1" x14ac:dyDescent="0.2">
      <c r="A38" s="7" t="s">
        <v>10</v>
      </c>
      <c r="B38" s="16">
        <v>109824</v>
      </c>
      <c r="C38" s="16">
        <v>111504</v>
      </c>
      <c r="D38" s="16">
        <v>113116</v>
      </c>
      <c r="E38" s="16">
        <v>114877</v>
      </c>
      <c r="F38" s="16">
        <v>117011</v>
      </c>
      <c r="G38" s="16">
        <v>119600</v>
      </c>
      <c r="H38" s="16">
        <v>122074</v>
      </c>
      <c r="I38" s="16">
        <v>125040</v>
      </c>
      <c r="J38" s="16">
        <v>128304</v>
      </c>
      <c r="K38" s="16">
        <v>131632</v>
      </c>
      <c r="L38" s="16">
        <v>134907</v>
      </c>
      <c r="M38" s="16">
        <v>138093</v>
      </c>
      <c r="N38" s="16">
        <v>141278</v>
      </c>
      <c r="O38" s="16">
        <v>144357</v>
      </c>
      <c r="P38" s="16">
        <v>147176</v>
      </c>
      <c r="Q38" s="16">
        <v>149662</v>
      </c>
      <c r="R38" s="16">
        <v>151434</v>
      </c>
      <c r="S38" s="16">
        <v>152968</v>
      </c>
      <c r="T38" s="16">
        <v>154593</v>
      </c>
      <c r="U38" s="16">
        <v>156761</v>
      </c>
      <c r="V38" s="16">
        <v>159789</v>
      </c>
      <c r="W38" s="16">
        <v>163612</v>
      </c>
      <c r="X38" s="16">
        <v>167977</v>
      </c>
      <c r="Y38" s="16">
        <v>173218</v>
      </c>
      <c r="Z38" s="16">
        <v>179847</v>
      </c>
      <c r="AA38" s="16">
        <v>188040</v>
      </c>
      <c r="AB38" s="16">
        <v>197556</v>
      </c>
      <c r="AC38" s="16">
        <v>208689</v>
      </c>
      <c r="AD38" s="16">
        <v>220013</v>
      </c>
      <c r="AE38" s="16">
        <v>229412</v>
      </c>
      <c r="AF38" s="16">
        <v>235671</v>
      </c>
      <c r="AG38" s="16">
        <v>238738</v>
      </c>
      <c r="AH38" s="16">
        <v>239045</v>
      </c>
      <c r="AI38" s="16">
        <v>237655</v>
      </c>
      <c r="AJ38" s="16">
        <v>236206</v>
      </c>
      <c r="AK38" s="16">
        <v>235737</v>
      </c>
      <c r="AL38" s="16">
        <v>236221</v>
      </c>
      <c r="AM38" s="16">
        <v>237521</v>
      </c>
      <c r="AN38" s="16">
        <v>239787</v>
      </c>
      <c r="AO38" s="16">
        <v>243120</v>
      </c>
      <c r="AP38" s="16">
        <v>247582</v>
      </c>
      <c r="AQ38" s="16">
        <v>252859</v>
      </c>
      <c r="AR38" s="16">
        <v>259676</v>
      </c>
      <c r="AS38" s="16">
        <v>267778</v>
      </c>
      <c r="AT38" s="16">
        <v>276788</v>
      </c>
      <c r="AU38" s="16">
        <v>286515</v>
      </c>
      <c r="AV38" s="16">
        <v>296395</v>
      </c>
      <c r="AW38" s="16">
        <v>306989</v>
      </c>
      <c r="AX38" s="16">
        <v>318657</v>
      </c>
      <c r="AY38" s="16">
        <v>331995</v>
      </c>
      <c r="AZ38" s="16">
        <v>347265</v>
      </c>
      <c r="BA38" s="16">
        <v>364059</v>
      </c>
      <c r="BB38" s="16">
        <v>382574</v>
      </c>
      <c r="BC38" s="16">
        <v>401892</v>
      </c>
      <c r="BD38" s="16">
        <v>420600</v>
      </c>
      <c r="BE38" s="16">
        <v>437769</v>
      </c>
      <c r="BF38" s="16">
        <v>452429</v>
      </c>
      <c r="BG38" s="16">
        <v>465424</v>
      </c>
      <c r="BH38" s="16">
        <v>477403</v>
      </c>
      <c r="BI38" s="16">
        <v>489475</v>
      </c>
      <c r="BJ38" s="16">
        <v>502260</v>
      </c>
      <c r="BK38" s="16">
        <v>514155</v>
      </c>
      <c r="BL38" s="16">
        <v>526674</v>
      </c>
      <c r="BM38" s="16">
        <v>539356</v>
      </c>
      <c r="BN38" s="16">
        <v>551518</v>
      </c>
      <c r="BO38" s="16">
        <v>562786</v>
      </c>
      <c r="BP38" s="16">
        <v>571136</v>
      </c>
      <c r="BQ38" s="16">
        <v>579216</v>
      </c>
      <c r="BR38" s="16">
        <v>586399</v>
      </c>
      <c r="BS38" s="16">
        <v>591914</v>
      </c>
      <c r="BT38" s="34">
        <v>595301</v>
      </c>
      <c r="BU38" s="16">
        <v>599447</v>
      </c>
      <c r="BV38" s="16">
        <v>600768</v>
      </c>
      <c r="BW38" s="16">
        <v>600632</v>
      </c>
      <c r="BX38" s="16">
        <v>600905</v>
      </c>
      <c r="BY38" s="16">
        <v>602690</v>
      </c>
      <c r="BZ38" s="16">
        <v>604860</v>
      </c>
      <c r="CA38" s="16">
        <v>609015</v>
      </c>
      <c r="CB38" s="16">
        <v>614470</v>
      </c>
      <c r="CC38" s="16">
        <v>620041</v>
      </c>
      <c r="CD38" s="16">
        <v>625056</v>
      </c>
      <c r="CE38" s="16">
        <v>629447</v>
      </c>
      <c r="CF38" s="16">
        <v>633558</v>
      </c>
      <c r="CG38" s="16">
        <v>638102</v>
      </c>
      <c r="CH38" s="16">
        <v>644324</v>
      </c>
      <c r="CI38" s="16">
        <v>652829</v>
      </c>
      <c r="CJ38" s="16">
        <v>663131</v>
      </c>
      <c r="CK38" s="16">
        <v>675265</v>
      </c>
      <c r="CL38" s="16">
        <v>688247</v>
      </c>
      <c r="CM38" s="16">
        <v>700583</v>
      </c>
      <c r="CN38" s="16">
        <v>711201</v>
      </c>
      <c r="CO38" s="16">
        <v>720556</v>
      </c>
      <c r="CP38" s="16">
        <v>728547</v>
      </c>
      <c r="CQ38" s="16">
        <v>734048</v>
      </c>
      <c r="CR38" s="16">
        <v>735516</v>
      </c>
      <c r="CS38" s="16">
        <v>732101</v>
      </c>
      <c r="CT38" s="16">
        <v>724255</v>
      </c>
      <c r="CU38" s="16">
        <v>711775</v>
      </c>
      <c r="CV38" s="16">
        <v>696297</v>
      </c>
      <c r="CW38" s="16">
        <v>680368</v>
      </c>
      <c r="CX38" s="16">
        <v>665712</v>
      </c>
      <c r="CY38" s="16">
        <v>652428</v>
      </c>
      <c r="CZ38" s="16">
        <v>640457</v>
      </c>
      <c r="DA38" s="16">
        <v>630401</v>
      </c>
      <c r="DB38" s="16">
        <v>622934</v>
      </c>
      <c r="DC38" s="16">
        <v>618425</v>
      </c>
      <c r="DD38" s="16">
        <v>617199</v>
      </c>
      <c r="DE38" s="16">
        <v>619120</v>
      </c>
      <c r="DF38" s="16">
        <v>623379</v>
      </c>
      <c r="DG38" s="16">
        <v>628690</v>
      </c>
      <c r="DH38" s="16">
        <v>634050</v>
      </c>
      <c r="DI38" s="16">
        <v>639947</v>
      </c>
      <c r="DJ38" s="16">
        <v>646281</v>
      </c>
      <c r="DK38" s="16">
        <v>651640</v>
      </c>
      <c r="DL38" s="16">
        <v>654046</v>
      </c>
      <c r="DM38" s="16">
        <v>652315</v>
      </c>
      <c r="DN38" s="16">
        <v>647040</v>
      </c>
      <c r="DO38" s="16">
        <v>637511</v>
      </c>
      <c r="DP38" s="16">
        <v>625409</v>
      </c>
      <c r="DQ38" s="16">
        <v>613512</v>
      </c>
      <c r="DR38" s="16">
        <v>603551</v>
      </c>
      <c r="DS38" s="16">
        <v>595812</v>
      </c>
      <c r="DT38" s="16">
        <v>590074</v>
      </c>
      <c r="DU38" s="16">
        <v>585567</v>
      </c>
      <c r="DV38" s="16">
        <v>580882</v>
      </c>
      <c r="DW38" s="16">
        <v>575143</v>
      </c>
      <c r="DX38" s="16">
        <v>569294</v>
      </c>
      <c r="DY38" s="16">
        <v>562898</v>
      </c>
      <c r="DZ38" s="16">
        <v>556284</v>
      </c>
      <c r="EA38" s="16">
        <v>550060</v>
      </c>
      <c r="EB38" s="16">
        <v>544578</v>
      </c>
      <c r="EC38" s="16">
        <v>540336</v>
      </c>
      <c r="ED38" s="16">
        <v>536921</v>
      </c>
      <c r="EE38" s="16">
        <v>534049</v>
      </c>
      <c r="EF38" s="16">
        <v>531234</v>
      </c>
      <c r="EG38" s="16">
        <v>528126</v>
      </c>
      <c r="EH38" s="16">
        <v>525346</v>
      </c>
      <c r="EI38" s="16">
        <v>522510</v>
      </c>
      <c r="EJ38" s="16">
        <v>519688</v>
      </c>
      <c r="EK38" s="16">
        <v>517024</v>
      </c>
      <c r="EL38" s="16">
        <v>514556.00000000006</v>
      </c>
      <c r="EM38" s="16">
        <v>512945.00000000006</v>
      </c>
      <c r="EN38" s="16">
        <v>511646</v>
      </c>
      <c r="EO38" s="16">
        <v>510465</v>
      </c>
      <c r="EP38" s="16">
        <v>509183</v>
      </c>
      <c r="EQ38" s="16">
        <v>507651</v>
      </c>
      <c r="ER38" s="16">
        <v>506681</v>
      </c>
      <c r="ES38" s="16">
        <v>505596</v>
      </c>
      <c r="ET38" s="16">
        <v>504262</v>
      </c>
      <c r="EU38" s="16">
        <v>502517</v>
      </c>
      <c r="EV38" s="16">
        <v>500248</v>
      </c>
    </row>
    <row r="39" spans="1:152" ht="14.1" customHeight="1" x14ac:dyDescent="0.2">
      <c r="A39" s="7" t="s">
        <v>11</v>
      </c>
      <c r="B39" s="16">
        <v>87307</v>
      </c>
      <c r="C39" s="16">
        <v>89326</v>
      </c>
      <c r="D39" s="16">
        <v>91289</v>
      </c>
      <c r="E39" s="16">
        <v>93243</v>
      </c>
      <c r="F39" s="16">
        <v>95191</v>
      </c>
      <c r="G39" s="16">
        <v>97117</v>
      </c>
      <c r="H39" s="16">
        <v>98624</v>
      </c>
      <c r="I39" s="16">
        <v>100176</v>
      </c>
      <c r="J39" s="16">
        <v>101818</v>
      </c>
      <c r="K39" s="16">
        <v>103684</v>
      </c>
      <c r="L39" s="16">
        <v>105879</v>
      </c>
      <c r="M39" s="16">
        <v>108340</v>
      </c>
      <c r="N39" s="16">
        <v>111041</v>
      </c>
      <c r="O39" s="16">
        <v>113885</v>
      </c>
      <c r="P39" s="16">
        <v>116782</v>
      </c>
      <c r="Q39" s="16">
        <v>119670</v>
      </c>
      <c r="R39" s="16">
        <v>122333</v>
      </c>
      <c r="S39" s="16">
        <v>125115</v>
      </c>
      <c r="T39" s="16">
        <v>127841</v>
      </c>
      <c r="U39" s="16">
        <v>130280</v>
      </c>
      <c r="V39" s="16">
        <v>132366</v>
      </c>
      <c r="W39" s="16">
        <v>134239</v>
      </c>
      <c r="X39" s="16">
        <v>135919</v>
      </c>
      <c r="Y39" s="16">
        <v>137701</v>
      </c>
      <c r="Z39" s="16">
        <v>140036</v>
      </c>
      <c r="AA39" s="16">
        <v>143216</v>
      </c>
      <c r="AB39" s="16">
        <v>147054</v>
      </c>
      <c r="AC39" s="16">
        <v>151395</v>
      </c>
      <c r="AD39" s="16">
        <v>156530</v>
      </c>
      <c r="AE39" s="16">
        <v>162946</v>
      </c>
      <c r="AF39" s="16">
        <v>170839</v>
      </c>
      <c r="AG39" s="16">
        <v>179855</v>
      </c>
      <c r="AH39" s="16">
        <v>190463</v>
      </c>
      <c r="AI39" s="16">
        <v>201284</v>
      </c>
      <c r="AJ39" s="16">
        <v>210315</v>
      </c>
      <c r="AK39" s="16">
        <v>216450</v>
      </c>
      <c r="AL39" s="16">
        <v>219946</v>
      </c>
      <c r="AM39" s="16">
        <v>220933</v>
      </c>
      <c r="AN39" s="16">
        <v>220444</v>
      </c>
      <c r="AO39" s="16">
        <v>220061</v>
      </c>
      <c r="AP39" s="16">
        <v>220739</v>
      </c>
      <c r="AQ39" s="16">
        <v>221607</v>
      </c>
      <c r="AR39" s="16">
        <v>223548</v>
      </c>
      <c r="AS39" s="16">
        <v>226562</v>
      </c>
      <c r="AT39" s="16">
        <v>230588</v>
      </c>
      <c r="AU39" s="16">
        <v>235627</v>
      </c>
      <c r="AV39" s="16">
        <v>241057</v>
      </c>
      <c r="AW39" s="16">
        <v>247862</v>
      </c>
      <c r="AX39" s="16">
        <v>255862</v>
      </c>
      <c r="AY39" s="16">
        <v>264762</v>
      </c>
      <c r="AZ39" s="16">
        <v>274397</v>
      </c>
      <c r="BA39" s="16">
        <v>284223</v>
      </c>
      <c r="BB39" s="16">
        <v>294507</v>
      </c>
      <c r="BC39" s="16">
        <v>305814</v>
      </c>
      <c r="BD39" s="16">
        <v>318941</v>
      </c>
      <c r="BE39" s="16">
        <v>334230</v>
      </c>
      <c r="BF39" s="16">
        <v>350372</v>
      </c>
      <c r="BG39" s="16">
        <v>368549</v>
      </c>
      <c r="BH39" s="16">
        <v>387733</v>
      </c>
      <c r="BI39" s="16">
        <v>406319</v>
      </c>
      <c r="BJ39" s="16">
        <v>423307</v>
      </c>
      <c r="BK39" s="16">
        <v>437303</v>
      </c>
      <c r="BL39" s="16">
        <v>449688</v>
      </c>
      <c r="BM39" s="16">
        <v>461315</v>
      </c>
      <c r="BN39" s="16">
        <v>473627</v>
      </c>
      <c r="BO39" s="16">
        <v>487466</v>
      </c>
      <c r="BP39" s="16">
        <v>500035</v>
      </c>
      <c r="BQ39" s="16">
        <v>514245</v>
      </c>
      <c r="BR39" s="16">
        <v>528674</v>
      </c>
      <c r="BS39" s="16">
        <v>541202</v>
      </c>
      <c r="BT39" s="34">
        <v>550477</v>
      </c>
      <c r="BU39" s="16">
        <v>560042</v>
      </c>
      <c r="BV39" s="16">
        <v>566020</v>
      </c>
      <c r="BW39" s="16">
        <v>569404</v>
      </c>
      <c r="BX39" s="16">
        <v>571777</v>
      </c>
      <c r="BY39" s="16">
        <v>574238</v>
      </c>
      <c r="BZ39" s="16">
        <v>575148</v>
      </c>
      <c r="CA39" s="16">
        <v>576428</v>
      </c>
      <c r="CB39" s="16">
        <v>578326</v>
      </c>
      <c r="CC39" s="16">
        <v>581099</v>
      </c>
      <c r="CD39" s="16">
        <v>584901</v>
      </c>
      <c r="CE39" s="16">
        <v>588778</v>
      </c>
      <c r="CF39" s="16">
        <v>594202</v>
      </c>
      <c r="CG39" s="16">
        <v>600539</v>
      </c>
      <c r="CH39" s="16">
        <v>606886</v>
      </c>
      <c r="CI39" s="16">
        <v>612684</v>
      </c>
      <c r="CJ39" s="16">
        <v>617677</v>
      </c>
      <c r="CK39" s="16">
        <v>622042</v>
      </c>
      <c r="CL39" s="16">
        <v>626586</v>
      </c>
      <c r="CM39" s="16">
        <v>632633</v>
      </c>
      <c r="CN39" s="16">
        <v>640907</v>
      </c>
      <c r="CO39" s="16">
        <v>651117</v>
      </c>
      <c r="CP39" s="16">
        <v>663149</v>
      </c>
      <c r="CQ39" s="16">
        <v>676027</v>
      </c>
      <c r="CR39" s="16">
        <v>688315</v>
      </c>
      <c r="CS39" s="16">
        <v>698974</v>
      </c>
      <c r="CT39" s="16">
        <v>708092</v>
      </c>
      <c r="CU39" s="16">
        <v>716073</v>
      </c>
      <c r="CV39" s="16">
        <v>721750</v>
      </c>
      <c r="CW39" s="16">
        <v>723496</v>
      </c>
      <c r="CX39" s="16">
        <v>720415</v>
      </c>
      <c r="CY39" s="16">
        <v>712753</v>
      </c>
      <c r="CZ39" s="16">
        <v>700635</v>
      </c>
      <c r="DA39" s="16">
        <v>685613</v>
      </c>
      <c r="DB39" s="16">
        <v>670158</v>
      </c>
      <c r="DC39" s="16">
        <v>655956</v>
      </c>
      <c r="DD39" s="16">
        <v>642995</v>
      </c>
      <c r="DE39" s="16">
        <v>631326</v>
      </c>
      <c r="DF39" s="16">
        <v>621546</v>
      </c>
      <c r="DG39" s="16">
        <v>614338</v>
      </c>
      <c r="DH39" s="16">
        <v>610068</v>
      </c>
      <c r="DI39" s="16">
        <v>608947</v>
      </c>
      <c r="DJ39" s="16">
        <v>610978</v>
      </c>
      <c r="DK39" s="16">
        <v>615322</v>
      </c>
      <c r="DL39" s="16">
        <v>620700</v>
      </c>
      <c r="DM39" s="16">
        <v>626134</v>
      </c>
      <c r="DN39" s="16">
        <v>632007</v>
      </c>
      <c r="DO39" s="16">
        <v>638387</v>
      </c>
      <c r="DP39" s="16">
        <v>643839</v>
      </c>
      <c r="DQ39" s="16">
        <v>646358</v>
      </c>
      <c r="DR39" s="16">
        <v>644766</v>
      </c>
      <c r="DS39" s="16">
        <v>639608</v>
      </c>
      <c r="DT39" s="16">
        <v>630286</v>
      </c>
      <c r="DU39" s="16">
        <v>618457</v>
      </c>
      <c r="DV39" s="16">
        <v>606848</v>
      </c>
      <c r="DW39" s="16">
        <v>597147</v>
      </c>
      <c r="DX39" s="16">
        <v>589588</v>
      </c>
      <c r="DY39" s="16">
        <v>584036</v>
      </c>
      <c r="DZ39" s="16">
        <v>579687</v>
      </c>
      <c r="EA39" s="16">
        <v>575150</v>
      </c>
      <c r="EB39" s="16">
        <v>569577</v>
      </c>
      <c r="EC39" s="16">
        <v>563793</v>
      </c>
      <c r="ED39" s="16">
        <v>557516</v>
      </c>
      <c r="EE39" s="16">
        <v>551079</v>
      </c>
      <c r="EF39" s="16">
        <v>545061</v>
      </c>
      <c r="EG39" s="16">
        <v>539769</v>
      </c>
      <c r="EH39" s="16">
        <v>535586</v>
      </c>
      <c r="EI39" s="16">
        <v>532296</v>
      </c>
      <c r="EJ39" s="16">
        <v>529571</v>
      </c>
      <c r="EK39" s="16">
        <v>526887</v>
      </c>
      <c r="EL39" s="16">
        <v>523874</v>
      </c>
      <c r="EM39" s="16">
        <v>521251</v>
      </c>
      <c r="EN39" s="16">
        <v>518568.99999999994</v>
      </c>
      <c r="EO39" s="16">
        <v>515845</v>
      </c>
      <c r="EP39" s="16">
        <v>513232.99999999994</v>
      </c>
      <c r="EQ39" s="16">
        <v>510819</v>
      </c>
      <c r="ER39" s="16">
        <v>509281</v>
      </c>
      <c r="ES39" s="16">
        <v>508015</v>
      </c>
      <c r="ET39" s="16">
        <v>506879</v>
      </c>
      <c r="EU39" s="16">
        <v>505692</v>
      </c>
      <c r="EV39" s="16">
        <v>504313</v>
      </c>
    </row>
    <row r="40" spans="1:152" ht="14.1" customHeight="1" x14ac:dyDescent="0.2">
      <c r="A40" s="7" t="s">
        <v>12</v>
      </c>
      <c r="B40" s="16">
        <v>64138.000000000007</v>
      </c>
      <c r="C40" s="16">
        <v>66326</v>
      </c>
      <c r="D40" s="16">
        <v>68492</v>
      </c>
      <c r="E40" s="16">
        <v>70674</v>
      </c>
      <c r="F40" s="16">
        <v>72871</v>
      </c>
      <c r="G40" s="16">
        <v>75040</v>
      </c>
      <c r="H40" s="16">
        <v>76735</v>
      </c>
      <c r="I40" s="16">
        <v>78498</v>
      </c>
      <c r="J40" s="16">
        <v>80279</v>
      </c>
      <c r="K40" s="16">
        <v>82015</v>
      </c>
      <c r="L40" s="16">
        <v>83676</v>
      </c>
      <c r="M40" s="16">
        <v>85080</v>
      </c>
      <c r="N40" s="16">
        <v>86388</v>
      </c>
      <c r="O40" s="16">
        <v>87757</v>
      </c>
      <c r="P40" s="16">
        <v>89399</v>
      </c>
      <c r="Q40" s="16">
        <v>91394</v>
      </c>
      <c r="R40" s="16">
        <v>93341</v>
      </c>
      <c r="S40" s="16">
        <v>95620</v>
      </c>
      <c r="T40" s="16">
        <v>98139</v>
      </c>
      <c r="U40" s="16">
        <v>100755</v>
      </c>
      <c r="V40" s="16">
        <v>103363</v>
      </c>
      <c r="W40" s="16">
        <v>105758</v>
      </c>
      <c r="X40" s="16">
        <v>108311</v>
      </c>
      <c r="Y40" s="16">
        <v>110916</v>
      </c>
      <c r="Z40" s="16">
        <v>113389</v>
      </c>
      <c r="AA40" s="16">
        <v>115628</v>
      </c>
      <c r="AB40" s="16">
        <v>117410</v>
      </c>
      <c r="AC40" s="16">
        <v>119083</v>
      </c>
      <c r="AD40" s="16">
        <v>120947</v>
      </c>
      <c r="AE40" s="16">
        <v>123404</v>
      </c>
      <c r="AF40" s="16">
        <v>126670</v>
      </c>
      <c r="AG40" s="16">
        <v>130174</v>
      </c>
      <c r="AH40" s="16">
        <v>134196</v>
      </c>
      <c r="AI40" s="16">
        <v>139056</v>
      </c>
      <c r="AJ40" s="16">
        <v>145230</v>
      </c>
      <c r="AK40" s="16">
        <v>152886</v>
      </c>
      <c r="AL40" s="16">
        <v>161500</v>
      </c>
      <c r="AM40" s="16">
        <v>171638</v>
      </c>
      <c r="AN40" s="16">
        <v>182080</v>
      </c>
      <c r="AO40" s="16">
        <v>191054</v>
      </c>
      <c r="AP40" s="16">
        <v>197555</v>
      </c>
      <c r="AQ40" s="16">
        <v>200903</v>
      </c>
      <c r="AR40" s="16">
        <v>202269</v>
      </c>
      <c r="AS40" s="16">
        <v>202483</v>
      </c>
      <c r="AT40" s="16">
        <v>202838</v>
      </c>
      <c r="AU40" s="16">
        <v>204158</v>
      </c>
      <c r="AV40" s="16">
        <v>205469</v>
      </c>
      <c r="AW40" s="16">
        <v>207673</v>
      </c>
      <c r="AX40" s="16">
        <v>210774</v>
      </c>
      <c r="AY40" s="16">
        <v>214793</v>
      </c>
      <c r="AZ40" s="16">
        <v>219818</v>
      </c>
      <c r="BA40" s="16">
        <v>225402</v>
      </c>
      <c r="BB40" s="16">
        <v>232057</v>
      </c>
      <c r="BC40" s="16">
        <v>239710</v>
      </c>
      <c r="BD40" s="16">
        <v>248278</v>
      </c>
      <c r="BE40" s="16">
        <v>257765</v>
      </c>
      <c r="BF40" s="16">
        <v>267180</v>
      </c>
      <c r="BG40" s="16">
        <v>277354</v>
      </c>
      <c r="BH40" s="16">
        <v>288631</v>
      </c>
      <c r="BI40" s="16">
        <v>301588</v>
      </c>
      <c r="BJ40" s="16">
        <v>316520</v>
      </c>
      <c r="BK40" s="16">
        <v>331895</v>
      </c>
      <c r="BL40" s="16">
        <v>349226</v>
      </c>
      <c r="BM40" s="16">
        <v>367636</v>
      </c>
      <c r="BN40" s="16">
        <v>385895</v>
      </c>
      <c r="BO40" s="16">
        <v>403331</v>
      </c>
      <c r="BP40" s="16">
        <v>417413</v>
      </c>
      <c r="BQ40" s="16">
        <v>430822</v>
      </c>
      <c r="BR40" s="16">
        <v>443570</v>
      </c>
      <c r="BS40" s="16">
        <v>455800</v>
      </c>
      <c r="BT40" s="34">
        <v>467461</v>
      </c>
      <c r="BU40" s="16">
        <v>481352</v>
      </c>
      <c r="BV40" s="16">
        <v>494158</v>
      </c>
      <c r="BW40" s="16">
        <v>505806</v>
      </c>
      <c r="BX40" s="16">
        <v>516253.00000000006</v>
      </c>
      <c r="BY40" s="16">
        <v>525562</v>
      </c>
      <c r="BZ40" s="16">
        <v>531583</v>
      </c>
      <c r="CA40" s="16">
        <v>537029</v>
      </c>
      <c r="CB40" s="16">
        <v>542024</v>
      </c>
      <c r="CC40" s="16">
        <v>546690</v>
      </c>
      <c r="CD40" s="16">
        <v>551141</v>
      </c>
      <c r="CE40" s="16">
        <v>553608</v>
      </c>
      <c r="CF40" s="16">
        <v>556059</v>
      </c>
      <c r="CG40" s="16">
        <v>558757</v>
      </c>
      <c r="CH40" s="16">
        <v>562162</v>
      </c>
      <c r="CI40" s="16">
        <v>566488</v>
      </c>
      <c r="CJ40" s="16">
        <v>570941</v>
      </c>
      <c r="CK40" s="16">
        <v>576602</v>
      </c>
      <c r="CL40" s="16">
        <v>582975</v>
      </c>
      <c r="CM40" s="16">
        <v>589279</v>
      </c>
      <c r="CN40" s="16">
        <v>595077</v>
      </c>
      <c r="CO40" s="16">
        <v>599991</v>
      </c>
      <c r="CP40" s="16">
        <v>604376</v>
      </c>
      <c r="CQ40" s="16">
        <v>609046</v>
      </c>
      <c r="CR40" s="16">
        <v>615313</v>
      </c>
      <c r="CS40" s="16">
        <v>623851</v>
      </c>
      <c r="CT40" s="16">
        <v>633735</v>
      </c>
      <c r="CU40" s="16">
        <v>645601</v>
      </c>
      <c r="CV40" s="16">
        <v>658468</v>
      </c>
      <c r="CW40" s="16">
        <v>670874</v>
      </c>
      <c r="CX40" s="16">
        <v>681747</v>
      </c>
      <c r="CY40" s="16">
        <v>690657</v>
      </c>
      <c r="CZ40" s="16">
        <v>698641</v>
      </c>
      <c r="DA40" s="16">
        <v>704498</v>
      </c>
      <c r="DB40" s="16">
        <v>706584</v>
      </c>
      <c r="DC40" s="16">
        <v>703967</v>
      </c>
      <c r="DD40" s="16">
        <v>696505</v>
      </c>
      <c r="DE40" s="16">
        <v>684783</v>
      </c>
      <c r="DF40" s="16">
        <v>670338</v>
      </c>
      <c r="DG40" s="16">
        <v>655572</v>
      </c>
      <c r="DH40" s="16">
        <v>642075</v>
      </c>
      <c r="DI40" s="16">
        <v>629458</v>
      </c>
      <c r="DJ40" s="16">
        <v>618179</v>
      </c>
      <c r="DK40" s="16">
        <v>608793</v>
      </c>
      <c r="DL40" s="16">
        <v>601981</v>
      </c>
      <c r="DM40" s="16">
        <v>598111</v>
      </c>
      <c r="DN40" s="16">
        <v>597051</v>
      </c>
      <c r="DO40" s="16">
        <v>599179</v>
      </c>
      <c r="DP40" s="16">
        <v>603638</v>
      </c>
      <c r="DQ40" s="16">
        <v>609150</v>
      </c>
      <c r="DR40" s="16">
        <v>614742</v>
      </c>
      <c r="DS40" s="16">
        <v>620521</v>
      </c>
      <c r="DT40" s="16">
        <v>626906</v>
      </c>
      <c r="DU40" s="16">
        <v>632470</v>
      </c>
      <c r="DV40" s="16">
        <v>635198</v>
      </c>
      <c r="DW40" s="16">
        <v>633881</v>
      </c>
      <c r="DX40" s="16">
        <v>628806</v>
      </c>
      <c r="DY40" s="16">
        <v>619746</v>
      </c>
      <c r="DZ40" s="16">
        <v>608304</v>
      </c>
      <c r="EA40" s="16">
        <v>597134</v>
      </c>
      <c r="EB40" s="16">
        <v>587874</v>
      </c>
      <c r="EC40" s="16">
        <v>580438</v>
      </c>
      <c r="ED40" s="16">
        <v>575055</v>
      </c>
      <c r="EE40" s="16">
        <v>570931</v>
      </c>
      <c r="EF40" s="16">
        <v>566678</v>
      </c>
      <c r="EG40" s="16">
        <v>561430</v>
      </c>
      <c r="EH40" s="16">
        <v>555693</v>
      </c>
      <c r="EI40" s="16">
        <v>549602</v>
      </c>
      <c r="EJ40" s="16">
        <v>543435</v>
      </c>
      <c r="EK40" s="16">
        <v>537705</v>
      </c>
      <c r="EL40" s="16">
        <v>532671</v>
      </c>
      <c r="EM40" s="16">
        <v>528646</v>
      </c>
      <c r="EN40" s="16">
        <v>525544</v>
      </c>
      <c r="EO40" s="16">
        <v>522975</v>
      </c>
      <c r="EP40" s="16">
        <v>520424</v>
      </c>
      <c r="EQ40" s="16">
        <v>517578</v>
      </c>
      <c r="ER40" s="16">
        <v>515006</v>
      </c>
      <c r="ES40" s="16">
        <v>512385.99999999994</v>
      </c>
      <c r="ET40" s="16">
        <v>509775</v>
      </c>
      <c r="EU40" s="16">
        <v>507355</v>
      </c>
      <c r="EV40" s="16">
        <v>505204</v>
      </c>
    </row>
    <row r="41" spans="1:152" ht="14.1" customHeight="1" x14ac:dyDescent="0.2">
      <c r="A41" s="7" t="s">
        <v>13</v>
      </c>
      <c r="B41" s="16">
        <v>42552</v>
      </c>
      <c r="C41" s="16">
        <v>44173</v>
      </c>
      <c r="D41" s="16">
        <v>46059</v>
      </c>
      <c r="E41" s="16">
        <v>48141</v>
      </c>
      <c r="F41" s="16">
        <v>50297</v>
      </c>
      <c r="G41" s="16">
        <v>52450</v>
      </c>
      <c r="H41" s="16">
        <v>54277</v>
      </c>
      <c r="I41" s="16">
        <v>56138</v>
      </c>
      <c r="J41" s="16">
        <v>57994</v>
      </c>
      <c r="K41" s="16">
        <v>59805</v>
      </c>
      <c r="L41" s="16">
        <v>61559</v>
      </c>
      <c r="M41" s="16">
        <v>63095</v>
      </c>
      <c r="N41" s="16">
        <v>64574</v>
      </c>
      <c r="O41" s="16">
        <v>66012</v>
      </c>
      <c r="P41" s="16">
        <v>67426</v>
      </c>
      <c r="Q41" s="16">
        <v>68823</v>
      </c>
      <c r="R41" s="16">
        <v>69890</v>
      </c>
      <c r="S41" s="16">
        <v>70956</v>
      </c>
      <c r="T41" s="16">
        <v>72135</v>
      </c>
      <c r="U41" s="16">
        <v>73568</v>
      </c>
      <c r="V41" s="16">
        <v>75332</v>
      </c>
      <c r="W41" s="16">
        <v>77091</v>
      </c>
      <c r="X41" s="16">
        <v>79114</v>
      </c>
      <c r="Y41" s="16">
        <v>81340</v>
      </c>
      <c r="Z41" s="16">
        <v>83687</v>
      </c>
      <c r="AA41" s="16">
        <v>86110</v>
      </c>
      <c r="AB41" s="16">
        <v>88344</v>
      </c>
      <c r="AC41" s="16">
        <v>90729</v>
      </c>
      <c r="AD41" s="16">
        <v>93172</v>
      </c>
      <c r="AE41" s="16">
        <v>95508</v>
      </c>
      <c r="AF41" s="16">
        <v>97676</v>
      </c>
      <c r="AG41" s="16">
        <v>99317</v>
      </c>
      <c r="AH41" s="16">
        <v>100922</v>
      </c>
      <c r="AI41" s="16">
        <v>102765</v>
      </c>
      <c r="AJ41" s="16">
        <v>105194</v>
      </c>
      <c r="AK41" s="16">
        <v>108414</v>
      </c>
      <c r="AL41" s="16">
        <v>111811</v>
      </c>
      <c r="AM41" s="16">
        <v>115630</v>
      </c>
      <c r="AN41" s="16">
        <v>120222</v>
      </c>
      <c r="AO41" s="16">
        <v>126129</v>
      </c>
      <c r="AP41" s="16">
        <v>133564</v>
      </c>
      <c r="AQ41" s="16">
        <v>141357</v>
      </c>
      <c r="AR41" s="16">
        <v>150763</v>
      </c>
      <c r="AS41" s="16">
        <v>160609</v>
      </c>
      <c r="AT41" s="16">
        <v>169153</v>
      </c>
      <c r="AU41" s="16">
        <v>175423</v>
      </c>
      <c r="AV41" s="16">
        <v>178595</v>
      </c>
      <c r="AW41" s="16">
        <v>180025</v>
      </c>
      <c r="AX41" s="16">
        <v>180608</v>
      </c>
      <c r="AY41" s="16">
        <v>181494</v>
      </c>
      <c r="AZ41" s="16">
        <v>183300</v>
      </c>
      <c r="BA41" s="16">
        <v>184903</v>
      </c>
      <c r="BB41" s="16">
        <v>187127</v>
      </c>
      <c r="BC41" s="16">
        <v>190224</v>
      </c>
      <c r="BD41" s="16">
        <v>194399</v>
      </c>
      <c r="BE41" s="16">
        <v>199711</v>
      </c>
      <c r="BF41" s="16">
        <v>204909</v>
      </c>
      <c r="BG41" s="16">
        <v>211309</v>
      </c>
      <c r="BH41" s="16">
        <v>218856</v>
      </c>
      <c r="BI41" s="16">
        <v>227385</v>
      </c>
      <c r="BJ41" s="16">
        <v>236783</v>
      </c>
      <c r="BK41" s="16">
        <v>245466</v>
      </c>
      <c r="BL41" s="16">
        <v>254846</v>
      </c>
      <c r="BM41" s="16">
        <v>265462</v>
      </c>
      <c r="BN41" s="16">
        <v>278127</v>
      </c>
      <c r="BO41" s="16">
        <v>293251</v>
      </c>
      <c r="BP41" s="16">
        <v>308360</v>
      </c>
      <c r="BQ41" s="16">
        <v>325857</v>
      </c>
      <c r="BR41" s="16">
        <v>344333</v>
      </c>
      <c r="BS41" s="16">
        <v>361689</v>
      </c>
      <c r="BT41" s="34">
        <v>376586</v>
      </c>
      <c r="BU41" s="16">
        <v>391219</v>
      </c>
      <c r="BV41" s="16">
        <v>403308</v>
      </c>
      <c r="BW41" s="16">
        <v>413955</v>
      </c>
      <c r="BX41" s="16">
        <v>424898</v>
      </c>
      <c r="BY41" s="16">
        <v>437150</v>
      </c>
      <c r="BZ41" s="16">
        <v>447777</v>
      </c>
      <c r="CA41" s="16">
        <v>459684</v>
      </c>
      <c r="CB41" s="16">
        <v>472153</v>
      </c>
      <c r="CC41" s="16">
        <v>484020</v>
      </c>
      <c r="CD41" s="16">
        <v>494594</v>
      </c>
      <c r="CE41" s="16">
        <v>501666</v>
      </c>
      <c r="CF41" s="16">
        <v>507917</v>
      </c>
      <c r="CG41" s="16">
        <v>513472.99999999994</v>
      </c>
      <c r="CH41" s="16">
        <v>518611</v>
      </c>
      <c r="CI41" s="16">
        <v>523462</v>
      </c>
      <c r="CJ41" s="16">
        <v>526594</v>
      </c>
      <c r="CK41" s="16">
        <v>529468</v>
      </c>
      <c r="CL41" s="16">
        <v>532441</v>
      </c>
      <c r="CM41" s="16">
        <v>536055</v>
      </c>
      <c r="CN41" s="16">
        <v>540627</v>
      </c>
      <c r="CO41" s="16">
        <v>545084</v>
      </c>
      <c r="CP41" s="16">
        <v>550802</v>
      </c>
      <c r="CQ41" s="16">
        <v>557303</v>
      </c>
      <c r="CR41" s="16">
        <v>563860</v>
      </c>
      <c r="CS41" s="16">
        <v>570054</v>
      </c>
      <c r="CT41" s="16">
        <v>574708</v>
      </c>
      <c r="CU41" s="16">
        <v>579113</v>
      </c>
      <c r="CV41" s="16">
        <v>584027</v>
      </c>
      <c r="CW41" s="16">
        <v>590649</v>
      </c>
      <c r="CX41" s="16">
        <v>599569</v>
      </c>
      <c r="CY41" s="16">
        <v>609164</v>
      </c>
      <c r="CZ41" s="16">
        <v>620845</v>
      </c>
      <c r="DA41" s="16">
        <v>633611</v>
      </c>
      <c r="DB41" s="16">
        <v>646040</v>
      </c>
      <c r="DC41" s="16">
        <v>657097</v>
      </c>
      <c r="DD41" s="16">
        <v>665715</v>
      </c>
      <c r="DE41" s="16">
        <v>673635</v>
      </c>
      <c r="DF41" s="16">
        <v>679689</v>
      </c>
      <c r="DG41" s="16">
        <v>682219</v>
      </c>
      <c r="DH41" s="16">
        <v>680253</v>
      </c>
      <c r="DI41" s="16">
        <v>672985</v>
      </c>
      <c r="DJ41" s="16">
        <v>661814</v>
      </c>
      <c r="DK41" s="16">
        <v>648196</v>
      </c>
      <c r="DL41" s="16">
        <v>634409</v>
      </c>
      <c r="DM41" s="16">
        <v>621937</v>
      </c>
      <c r="DN41" s="16">
        <v>609757</v>
      </c>
      <c r="DO41" s="16">
        <v>598999</v>
      </c>
      <c r="DP41" s="16">
        <v>590166</v>
      </c>
      <c r="DQ41" s="16">
        <v>583932</v>
      </c>
      <c r="DR41" s="16">
        <v>580660</v>
      </c>
      <c r="DS41" s="16">
        <v>579656</v>
      </c>
      <c r="DT41" s="16">
        <v>581873</v>
      </c>
      <c r="DU41" s="16">
        <v>586467</v>
      </c>
      <c r="DV41" s="16">
        <v>592183</v>
      </c>
      <c r="DW41" s="16">
        <v>598047</v>
      </c>
      <c r="DX41" s="16">
        <v>603629</v>
      </c>
      <c r="DY41" s="16">
        <v>610001</v>
      </c>
      <c r="DZ41" s="16">
        <v>615724</v>
      </c>
      <c r="EA41" s="16">
        <v>618765</v>
      </c>
      <c r="EB41" s="16">
        <v>617902</v>
      </c>
      <c r="EC41" s="16">
        <v>612812</v>
      </c>
      <c r="ED41" s="16">
        <v>604031</v>
      </c>
      <c r="EE41" s="16">
        <v>593137</v>
      </c>
      <c r="EF41" s="16">
        <v>582675</v>
      </c>
      <c r="EG41" s="16">
        <v>574142</v>
      </c>
      <c r="EH41" s="16">
        <v>566856</v>
      </c>
      <c r="EI41" s="16">
        <v>561737</v>
      </c>
      <c r="EJ41" s="16">
        <v>557944</v>
      </c>
      <c r="EK41" s="16">
        <v>554085</v>
      </c>
      <c r="EL41" s="16">
        <v>549285</v>
      </c>
      <c r="EM41" s="16">
        <v>543699</v>
      </c>
      <c r="EN41" s="16">
        <v>537879</v>
      </c>
      <c r="EO41" s="16">
        <v>532045</v>
      </c>
      <c r="EP41" s="16">
        <v>526677</v>
      </c>
      <c r="EQ41" s="16">
        <v>522049.99999999994</v>
      </c>
      <c r="ER41" s="16">
        <v>518086</v>
      </c>
      <c r="ES41" s="16">
        <v>515083.99999999994</v>
      </c>
      <c r="ET41" s="16">
        <v>512712</v>
      </c>
      <c r="EU41" s="16">
        <v>510482</v>
      </c>
      <c r="EV41" s="16">
        <v>508066</v>
      </c>
    </row>
    <row r="42" spans="1:152" ht="14.1" customHeight="1" x14ac:dyDescent="0.2">
      <c r="A42" s="7" t="s">
        <v>14</v>
      </c>
      <c r="B42" s="16">
        <v>28171</v>
      </c>
      <c r="C42" s="16">
        <v>28732</v>
      </c>
      <c r="D42" s="16">
        <v>29281</v>
      </c>
      <c r="E42" s="16">
        <v>29951</v>
      </c>
      <c r="F42" s="16">
        <v>30877</v>
      </c>
      <c r="G42" s="16">
        <v>32101</v>
      </c>
      <c r="H42" s="16">
        <v>33449</v>
      </c>
      <c r="I42" s="16">
        <v>34988</v>
      </c>
      <c r="J42" s="16">
        <v>36631</v>
      </c>
      <c r="K42" s="16">
        <v>38277</v>
      </c>
      <c r="L42" s="16">
        <v>39879</v>
      </c>
      <c r="M42" s="16">
        <v>41413</v>
      </c>
      <c r="N42" s="16">
        <v>42862</v>
      </c>
      <c r="O42" s="16">
        <v>44245</v>
      </c>
      <c r="P42" s="16">
        <v>45592</v>
      </c>
      <c r="Q42" s="16">
        <v>46910</v>
      </c>
      <c r="R42" s="16">
        <v>48049</v>
      </c>
      <c r="S42" s="16">
        <v>49175</v>
      </c>
      <c r="T42" s="16">
        <v>50306</v>
      </c>
      <c r="U42" s="16">
        <v>51425</v>
      </c>
      <c r="V42" s="16">
        <v>52530</v>
      </c>
      <c r="W42" s="16">
        <v>53506</v>
      </c>
      <c r="X42" s="16">
        <v>54421</v>
      </c>
      <c r="Y42" s="16">
        <v>55410</v>
      </c>
      <c r="Z42" s="16">
        <v>56626</v>
      </c>
      <c r="AA42" s="16">
        <v>58133</v>
      </c>
      <c r="AB42" s="16">
        <v>59780</v>
      </c>
      <c r="AC42" s="16">
        <v>61579</v>
      </c>
      <c r="AD42" s="16">
        <v>63509</v>
      </c>
      <c r="AE42" s="16">
        <v>65530</v>
      </c>
      <c r="AF42" s="16">
        <v>67625</v>
      </c>
      <c r="AG42" s="16">
        <v>69594</v>
      </c>
      <c r="AH42" s="16">
        <v>71688</v>
      </c>
      <c r="AI42" s="16">
        <v>73844</v>
      </c>
      <c r="AJ42" s="16">
        <v>75933</v>
      </c>
      <c r="AK42" s="16">
        <v>77911</v>
      </c>
      <c r="AL42" s="16">
        <v>79533</v>
      </c>
      <c r="AM42" s="16">
        <v>81092</v>
      </c>
      <c r="AN42" s="16">
        <v>82879</v>
      </c>
      <c r="AO42" s="16">
        <v>85229</v>
      </c>
      <c r="AP42" s="16">
        <v>88331</v>
      </c>
      <c r="AQ42" s="16">
        <v>91310</v>
      </c>
      <c r="AR42" s="16">
        <v>94635</v>
      </c>
      <c r="AS42" s="16">
        <v>98625</v>
      </c>
      <c r="AT42" s="16">
        <v>103779</v>
      </c>
      <c r="AU42" s="16">
        <v>110343</v>
      </c>
      <c r="AV42" s="16">
        <v>117601</v>
      </c>
      <c r="AW42" s="16">
        <v>126095</v>
      </c>
      <c r="AX42" s="16">
        <v>134754</v>
      </c>
      <c r="AY42" s="16">
        <v>142120</v>
      </c>
      <c r="AZ42" s="16">
        <v>147519</v>
      </c>
      <c r="BA42" s="16">
        <v>150782</v>
      </c>
      <c r="BB42" s="16">
        <v>152455</v>
      </c>
      <c r="BC42" s="16">
        <v>153360</v>
      </c>
      <c r="BD42" s="16">
        <v>154554</v>
      </c>
      <c r="BE42" s="16">
        <v>156647</v>
      </c>
      <c r="BF42" s="16">
        <v>158613</v>
      </c>
      <c r="BG42" s="16">
        <v>161220</v>
      </c>
      <c r="BH42" s="16">
        <v>164557</v>
      </c>
      <c r="BI42" s="16">
        <v>168743</v>
      </c>
      <c r="BJ42" s="16">
        <v>173909</v>
      </c>
      <c r="BK42" s="16">
        <v>178941</v>
      </c>
      <c r="BL42" s="16">
        <v>184975</v>
      </c>
      <c r="BM42" s="16">
        <v>192000</v>
      </c>
      <c r="BN42" s="16">
        <v>200071</v>
      </c>
      <c r="BO42" s="16">
        <v>209314</v>
      </c>
      <c r="BP42" s="16">
        <v>217866</v>
      </c>
      <c r="BQ42" s="16">
        <v>227519</v>
      </c>
      <c r="BR42" s="16">
        <v>238321</v>
      </c>
      <c r="BS42" s="16">
        <v>250321</v>
      </c>
      <c r="BT42" s="34">
        <v>263359</v>
      </c>
      <c r="BU42" s="16">
        <v>278123</v>
      </c>
      <c r="BV42" s="16">
        <v>293647</v>
      </c>
      <c r="BW42" s="16">
        <v>309384</v>
      </c>
      <c r="BX42" s="16">
        <v>324704</v>
      </c>
      <c r="BY42" s="16">
        <v>339396</v>
      </c>
      <c r="BZ42" s="16">
        <v>350938</v>
      </c>
      <c r="CA42" s="16">
        <v>362076</v>
      </c>
      <c r="CB42" s="16">
        <v>373293</v>
      </c>
      <c r="CC42" s="16">
        <v>385233</v>
      </c>
      <c r="CD42" s="16">
        <v>398192</v>
      </c>
      <c r="CE42" s="16">
        <v>409231</v>
      </c>
      <c r="CF42" s="16">
        <v>421221</v>
      </c>
      <c r="CG42" s="16">
        <v>433472</v>
      </c>
      <c r="CH42" s="16">
        <v>445062</v>
      </c>
      <c r="CI42" s="16">
        <v>455436</v>
      </c>
      <c r="CJ42" s="16">
        <v>462732</v>
      </c>
      <c r="CK42" s="16">
        <v>469192</v>
      </c>
      <c r="CL42" s="16">
        <v>474971</v>
      </c>
      <c r="CM42" s="16">
        <v>480370</v>
      </c>
      <c r="CN42" s="16">
        <v>485613</v>
      </c>
      <c r="CO42" s="16">
        <v>488780</v>
      </c>
      <c r="CP42" s="16">
        <v>491881</v>
      </c>
      <c r="CQ42" s="16">
        <v>495207</v>
      </c>
      <c r="CR42" s="16">
        <v>499311</v>
      </c>
      <c r="CS42" s="16">
        <v>504519</v>
      </c>
      <c r="CT42" s="16">
        <v>508734</v>
      </c>
      <c r="CU42" s="16">
        <v>514441.00000000006</v>
      </c>
      <c r="CV42" s="16">
        <v>521086</v>
      </c>
      <c r="CW42" s="16">
        <v>527935</v>
      </c>
      <c r="CX42" s="16">
        <v>534602</v>
      </c>
      <c r="CY42" s="16">
        <v>539002</v>
      </c>
      <c r="CZ42" s="16">
        <v>543447</v>
      </c>
      <c r="DA42" s="16">
        <v>548569</v>
      </c>
      <c r="DB42" s="16">
        <v>555486</v>
      </c>
      <c r="DC42" s="16">
        <v>564767</v>
      </c>
      <c r="DD42" s="16">
        <v>573919</v>
      </c>
      <c r="DE42" s="16">
        <v>585259</v>
      </c>
      <c r="DF42" s="16">
        <v>597768</v>
      </c>
      <c r="DG42" s="16">
        <v>610113</v>
      </c>
      <c r="DH42" s="16">
        <v>621359</v>
      </c>
      <c r="DI42" s="16">
        <v>629444</v>
      </c>
      <c r="DJ42" s="16">
        <v>637254</v>
      </c>
      <c r="DK42" s="16">
        <v>643533</v>
      </c>
      <c r="DL42" s="16">
        <v>646600</v>
      </c>
      <c r="DM42" s="16">
        <v>645507</v>
      </c>
      <c r="DN42" s="16">
        <v>638482</v>
      </c>
      <c r="DO42" s="16">
        <v>628105</v>
      </c>
      <c r="DP42" s="16">
        <v>615655</v>
      </c>
      <c r="DQ42" s="16">
        <v>603228</v>
      </c>
      <c r="DR42" s="16">
        <v>592193</v>
      </c>
      <c r="DS42" s="16">
        <v>580636</v>
      </c>
      <c r="DT42" s="16">
        <v>570623</v>
      </c>
      <c r="DU42" s="16">
        <v>562541</v>
      </c>
      <c r="DV42" s="16">
        <v>557084</v>
      </c>
      <c r="DW42" s="16">
        <v>554654</v>
      </c>
      <c r="DX42" s="16">
        <v>553690</v>
      </c>
      <c r="DY42" s="16">
        <v>556054</v>
      </c>
      <c r="DZ42" s="16">
        <v>560807</v>
      </c>
      <c r="EA42" s="16">
        <v>566738</v>
      </c>
      <c r="EB42" s="16">
        <v>572972</v>
      </c>
      <c r="EC42" s="16">
        <v>578178</v>
      </c>
      <c r="ED42" s="16">
        <v>584483</v>
      </c>
      <c r="EE42" s="16">
        <v>590406</v>
      </c>
      <c r="EF42" s="16">
        <v>593886</v>
      </c>
      <c r="EG42" s="16">
        <v>593685</v>
      </c>
      <c r="EH42" s="16">
        <v>588576</v>
      </c>
      <c r="EI42" s="16">
        <v>580278</v>
      </c>
      <c r="EJ42" s="16">
        <v>570199</v>
      </c>
      <c r="EK42" s="16">
        <v>560697</v>
      </c>
      <c r="EL42" s="16">
        <v>553144</v>
      </c>
      <c r="EM42" s="16">
        <v>546202</v>
      </c>
      <c r="EN42" s="16">
        <v>541521</v>
      </c>
      <c r="EO42" s="16">
        <v>538144</v>
      </c>
      <c r="EP42" s="16">
        <v>534734</v>
      </c>
      <c r="EQ42" s="16">
        <v>530555</v>
      </c>
      <c r="ER42" s="16">
        <v>525059</v>
      </c>
      <c r="ES42" s="16">
        <v>519527.00000000006</v>
      </c>
      <c r="ET42" s="16">
        <v>514148</v>
      </c>
      <c r="EU42" s="16">
        <v>509383</v>
      </c>
      <c r="EV42" s="16">
        <v>505489</v>
      </c>
    </row>
    <row r="43" spans="1:152" ht="14.1" customHeight="1" x14ac:dyDescent="0.2">
      <c r="A43" s="7" t="s">
        <v>15</v>
      </c>
      <c r="B43" s="16">
        <v>16955</v>
      </c>
      <c r="C43" s="16">
        <v>17313</v>
      </c>
      <c r="D43" s="16">
        <v>17668</v>
      </c>
      <c r="E43" s="16">
        <v>18022</v>
      </c>
      <c r="F43" s="16">
        <v>18364</v>
      </c>
      <c r="G43" s="16">
        <v>18700</v>
      </c>
      <c r="H43" s="16">
        <v>19239</v>
      </c>
      <c r="I43" s="16">
        <v>19728</v>
      </c>
      <c r="J43" s="16">
        <v>20235</v>
      </c>
      <c r="K43" s="16">
        <v>20851</v>
      </c>
      <c r="L43" s="16">
        <v>21629</v>
      </c>
      <c r="M43" s="16">
        <v>22759</v>
      </c>
      <c r="N43" s="16">
        <v>23904</v>
      </c>
      <c r="O43" s="16">
        <v>25017</v>
      </c>
      <c r="P43" s="16">
        <v>26064</v>
      </c>
      <c r="Q43" s="16">
        <v>27049</v>
      </c>
      <c r="R43" s="16">
        <v>28166</v>
      </c>
      <c r="S43" s="16">
        <v>29177</v>
      </c>
      <c r="T43" s="16">
        <v>30090</v>
      </c>
      <c r="U43" s="16">
        <v>30909</v>
      </c>
      <c r="V43" s="16">
        <v>31675</v>
      </c>
      <c r="W43" s="16">
        <v>32707</v>
      </c>
      <c r="X43" s="16">
        <v>33648</v>
      </c>
      <c r="Y43" s="16">
        <v>34501</v>
      </c>
      <c r="Z43" s="16">
        <v>35266</v>
      </c>
      <c r="AA43" s="16">
        <v>35973</v>
      </c>
      <c r="AB43" s="16">
        <v>36971</v>
      </c>
      <c r="AC43" s="16">
        <v>37845</v>
      </c>
      <c r="AD43" s="16">
        <v>38695</v>
      </c>
      <c r="AE43" s="16">
        <v>39643</v>
      </c>
      <c r="AF43" s="16">
        <v>40763</v>
      </c>
      <c r="AG43" s="16">
        <v>42239</v>
      </c>
      <c r="AH43" s="16">
        <v>43744</v>
      </c>
      <c r="AI43" s="16">
        <v>45268</v>
      </c>
      <c r="AJ43" s="16">
        <v>46805</v>
      </c>
      <c r="AK43" s="16">
        <v>48384</v>
      </c>
      <c r="AL43" s="16">
        <v>50174</v>
      </c>
      <c r="AM43" s="16">
        <v>51986</v>
      </c>
      <c r="AN43" s="16">
        <v>53779</v>
      </c>
      <c r="AO43" s="16">
        <v>55472</v>
      </c>
      <c r="AP43" s="16">
        <v>57073</v>
      </c>
      <c r="AQ43" s="16">
        <v>58485</v>
      </c>
      <c r="AR43" s="16">
        <v>59846</v>
      </c>
      <c r="AS43" s="16">
        <v>61370</v>
      </c>
      <c r="AT43" s="16">
        <v>63282</v>
      </c>
      <c r="AU43" s="16">
        <v>65702</v>
      </c>
      <c r="AV43" s="16">
        <v>68495</v>
      </c>
      <c r="AW43" s="16">
        <v>71391</v>
      </c>
      <c r="AX43" s="16">
        <v>74755</v>
      </c>
      <c r="AY43" s="16">
        <v>79085</v>
      </c>
      <c r="AZ43" s="16">
        <v>84561</v>
      </c>
      <c r="BA43" s="16">
        <v>90883</v>
      </c>
      <c r="BB43" s="16">
        <v>98042</v>
      </c>
      <c r="BC43" s="16">
        <v>105255</v>
      </c>
      <c r="BD43" s="16">
        <v>111417</v>
      </c>
      <c r="BE43" s="16">
        <v>116021</v>
      </c>
      <c r="BF43" s="16">
        <v>118856</v>
      </c>
      <c r="BG43" s="16">
        <v>120613</v>
      </c>
      <c r="BH43" s="16">
        <v>121987</v>
      </c>
      <c r="BI43" s="16">
        <v>123698</v>
      </c>
      <c r="BJ43" s="16">
        <v>126086</v>
      </c>
      <c r="BK43" s="16">
        <v>128124</v>
      </c>
      <c r="BL43" s="16">
        <v>130616.00000000001</v>
      </c>
      <c r="BM43" s="16">
        <v>133809</v>
      </c>
      <c r="BN43" s="16">
        <v>137970</v>
      </c>
      <c r="BO43" s="16">
        <v>143252</v>
      </c>
      <c r="BP43" s="16">
        <v>148096</v>
      </c>
      <c r="BQ43" s="16">
        <v>154026</v>
      </c>
      <c r="BR43" s="16">
        <v>160852</v>
      </c>
      <c r="BS43" s="16">
        <v>168238</v>
      </c>
      <c r="BT43" s="34">
        <v>175953</v>
      </c>
      <c r="BU43" s="16">
        <v>184101</v>
      </c>
      <c r="BV43" s="16">
        <v>192202</v>
      </c>
      <c r="BW43" s="16">
        <v>200906</v>
      </c>
      <c r="BX43" s="16">
        <v>211133</v>
      </c>
      <c r="BY43" s="16">
        <v>223376</v>
      </c>
      <c r="BZ43" s="16">
        <v>235114</v>
      </c>
      <c r="CA43" s="16">
        <v>248695</v>
      </c>
      <c r="CB43" s="16">
        <v>263463</v>
      </c>
      <c r="CC43" s="16">
        <v>278315</v>
      </c>
      <c r="CD43" s="16">
        <v>292611</v>
      </c>
      <c r="CE43" s="16">
        <v>303572</v>
      </c>
      <c r="CF43" s="16">
        <v>314110</v>
      </c>
      <c r="CG43" s="16">
        <v>324773</v>
      </c>
      <c r="CH43" s="16">
        <v>336213</v>
      </c>
      <c r="CI43" s="16">
        <v>348617</v>
      </c>
      <c r="CJ43" s="16">
        <v>359012</v>
      </c>
      <c r="CK43" s="16">
        <v>370193</v>
      </c>
      <c r="CL43" s="16">
        <v>381718</v>
      </c>
      <c r="CM43" s="16">
        <v>392864</v>
      </c>
      <c r="CN43" s="16">
        <v>403174</v>
      </c>
      <c r="CO43" s="16">
        <v>409743</v>
      </c>
      <c r="CP43" s="16">
        <v>415831</v>
      </c>
      <c r="CQ43" s="16">
        <v>421708</v>
      </c>
      <c r="CR43" s="16">
        <v>427659</v>
      </c>
      <c r="CS43" s="16">
        <v>433773</v>
      </c>
      <c r="CT43" s="16">
        <v>436506</v>
      </c>
      <c r="CU43" s="16">
        <v>439488</v>
      </c>
      <c r="CV43" s="16">
        <v>443091</v>
      </c>
      <c r="CW43" s="16">
        <v>447836</v>
      </c>
      <c r="CX43" s="16">
        <v>453946</v>
      </c>
      <c r="CY43" s="16">
        <v>457749</v>
      </c>
      <c r="CZ43" s="16">
        <v>463179</v>
      </c>
      <c r="DA43" s="16">
        <v>469777</v>
      </c>
      <c r="DB43" s="16">
        <v>476921</v>
      </c>
      <c r="DC43" s="16">
        <v>484240</v>
      </c>
      <c r="DD43" s="16">
        <v>488050</v>
      </c>
      <c r="DE43" s="16">
        <v>492198</v>
      </c>
      <c r="DF43" s="16">
        <v>497385</v>
      </c>
      <c r="DG43" s="16">
        <v>504696</v>
      </c>
      <c r="DH43" s="16">
        <v>514585.00000000006</v>
      </c>
      <c r="DI43" s="16">
        <v>522788</v>
      </c>
      <c r="DJ43" s="16">
        <v>533316</v>
      </c>
      <c r="DK43" s="16">
        <v>545263</v>
      </c>
      <c r="DL43" s="16">
        <v>557467</v>
      </c>
      <c r="DM43" s="16">
        <v>569083</v>
      </c>
      <c r="DN43" s="16">
        <v>576184</v>
      </c>
      <c r="DO43" s="16">
        <v>583562</v>
      </c>
      <c r="DP43" s="16">
        <v>590039</v>
      </c>
      <c r="DQ43" s="16">
        <v>593941</v>
      </c>
      <c r="DR43" s="16">
        <v>594275</v>
      </c>
      <c r="DS43" s="16">
        <v>587374</v>
      </c>
      <c r="DT43" s="16">
        <v>577853</v>
      </c>
      <c r="DU43" s="16">
        <v>566951</v>
      </c>
      <c r="DV43" s="16">
        <v>556580</v>
      </c>
      <c r="DW43" s="16">
        <v>547848</v>
      </c>
      <c r="DX43" s="16">
        <v>536999</v>
      </c>
      <c r="DY43" s="16">
        <v>527845</v>
      </c>
      <c r="DZ43" s="16">
        <v>520736.99999999994</v>
      </c>
      <c r="EA43" s="16">
        <v>516453.99999999994</v>
      </c>
      <c r="EB43" s="16">
        <v>515445.00000000006</v>
      </c>
      <c r="EC43" s="16">
        <v>514347</v>
      </c>
      <c r="ED43" s="16">
        <v>516686.00000000006</v>
      </c>
      <c r="EE43" s="16">
        <v>521554.99999999994</v>
      </c>
      <c r="EF43" s="16">
        <v>527870</v>
      </c>
      <c r="EG43" s="16">
        <v>534821</v>
      </c>
      <c r="EH43" s="16">
        <v>539312</v>
      </c>
      <c r="EI43" s="16">
        <v>545366</v>
      </c>
      <c r="EJ43" s="16">
        <v>551492</v>
      </c>
      <c r="EK43" s="16">
        <v>555616</v>
      </c>
      <c r="EL43" s="16">
        <v>556471</v>
      </c>
      <c r="EM43" s="16">
        <v>551276</v>
      </c>
      <c r="EN43" s="16">
        <v>543530</v>
      </c>
      <c r="EO43" s="16">
        <v>534522</v>
      </c>
      <c r="EP43" s="16">
        <v>526430</v>
      </c>
      <c r="EQ43" s="16">
        <v>520503.00000000006</v>
      </c>
      <c r="ER43" s="16">
        <v>513833.99999999994</v>
      </c>
      <c r="ES43" s="16">
        <v>509537</v>
      </c>
      <c r="ET43" s="16">
        <v>506683</v>
      </c>
      <c r="EU43" s="16">
        <v>504105</v>
      </c>
      <c r="EV43" s="16">
        <v>501160</v>
      </c>
    </row>
    <row r="44" spans="1:152" ht="12.75" customHeight="1" x14ac:dyDescent="0.2">
      <c r="A44" s="7" t="s">
        <v>17</v>
      </c>
      <c r="B44" s="16">
        <v>9216</v>
      </c>
      <c r="C44" s="16">
        <v>9318</v>
      </c>
      <c r="D44" s="16">
        <v>9381</v>
      </c>
      <c r="E44" s="16">
        <v>9409</v>
      </c>
      <c r="F44" s="16">
        <v>9412</v>
      </c>
      <c r="G44" s="16">
        <v>9384</v>
      </c>
      <c r="H44" s="16">
        <v>9757</v>
      </c>
      <c r="I44" s="16">
        <v>10078</v>
      </c>
      <c r="J44" s="16">
        <v>10333</v>
      </c>
      <c r="K44" s="16">
        <v>10505</v>
      </c>
      <c r="L44" s="16">
        <v>10600</v>
      </c>
      <c r="M44" s="16">
        <v>11069</v>
      </c>
      <c r="N44" s="16">
        <v>11419</v>
      </c>
      <c r="O44" s="16">
        <v>11713</v>
      </c>
      <c r="P44" s="16">
        <v>12018</v>
      </c>
      <c r="Q44" s="16">
        <v>12366</v>
      </c>
      <c r="R44" s="16">
        <v>13153</v>
      </c>
      <c r="S44" s="16">
        <v>13874</v>
      </c>
      <c r="T44" s="16">
        <v>14492</v>
      </c>
      <c r="U44" s="16">
        <v>14983</v>
      </c>
      <c r="V44" s="16">
        <v>15353</v>
      </c>
      <c r="W44" s="16">
        <v>16224</v>
      </c>
      <c r="X44" s="16">
        <v>16943</v>
      </c>
      <c r="Y44" s="16">
        <v>17509</v>
      </c>
      <c r="Z44" s="16">
        <v>17933</v>
      </c>
      <c r="AA44" s="16">
        <v>18239</v>
      </c>
      <c r="AB44" s="16">
        <v>19145</v>
      </c>
      <c r="AC44" s="16">
        <v>19919</v>
      </c>
      <c r="AD44" s="16">
        <v>20550</v>
      </c>
      <c r="AE44" s="16">
        <v>21027</v>
      </c>
      <c r="AF44" s="16">
        <v>21375</v>
      </c>
      <c r="AG44" s="16">
        <v>22244</v>
      </c>
      <c r="AH44" s="16">
        <v>22953</v>
      </c>
      <c r="AI44" s="16">
        <v>23579</v>
      </c>
      <c r="AJ44" s="16">
        <v>24197</v>
      </c>
      <c r="AK44" s="16">
        <v>24855</v>
      </c>
      <c r="AL44" s="16">
        <v>26112</v>
      </c>
      <c r="AM44" s="16">
        <v>27264</v>
      </c>
      <c r="AN44" s="16">
        <v>28321</v>
      </c>
      <c r="AO44" s="16">
        <v>29314</v>
      </c>
      <c r="AP44" s="16">
        <v>30285</v>
      </c>
      <c r="AQ44" s="16">
        <v>31775</v>
      </c>
      <c r="AR44" s="16">
        <v>33171</v>
      </c>
      <c r="AS44" s="16">
        <v>34413</v>
      </c>
      <c r="AT44" s="16">
        <v>35429</v>
      </c>
      <c r="AU44" s="16">
        <v>36247</v>
      </c>
      <c r="AV44" s="16">
        <v>37718</v>
      </c>
      <c r="AW44" s="16">
        <v>39014</v>
      </c>
      <c r="AX44" s="16">
        <v>40280</v>
      </c>
      <c r="AY44" s="16">
        <v>41686</v>
      </c>
      <c r="AZ44" s="16">
        <v>43360</v>
      </c>
      <c r="BA44" s="16">
        <v>45876</v>
      </c>
      <c r="BB44" s="16">
        <v>48232</v>
      </c>
      <c r="BC44" s="16">
        <v>50746</v>
      </c>
      <c r="BD44" s="16">
        <v>53907</v>
      </c>
      <c r="BE44" s="16">
        <v>57955</v>
      </c>
      <c r="BF44" s="16">
        <v>63135</v>
      </c>
      <c r="BG44" s="16">
        <v>68862</v>
      </c>
      <c r="BH44" s="16">
        <v>74439</v>
      </c>
      <c r="BI44" s="16">
        <v>79007</v>
      </c>
      <c r="BJ44" s="16">
        <v>82303</v>
      </c>
      <c r="BK44" s="16">
        <v>84765</v>
      </c>
      <c r="BL44" s="16">
        <v>86426</v>
      </c>
      <c r="BM44" s="16">
        <v>87848</v>
      </c>
      <c r="BN44" s="16">
        <v>89581</v>
      </c>
      <c r="BO44" s="16">
        <v>91914</v>
      </c>
      <c r="BP44" s="16">
        <v>94253</v>
      </c>
      <c r="BQ44" s="16">
        <v>96930</v>
      </c>
      <c r="BR44" s="16">
        <v>100052</v>
      </c>
      <c r="BS44" s="16">
        <v>103598</v>
      </c>
      <c r="BT44" s="34">
        <v>107532</v>
      </c>
      <c r="BU44" s="16">
        <v>112331</v>
      </c>
      <c r="BV44" s="16">
        <v>117107</v>
      </c>
      <c r="BW44" s="16">
        <v>122129</v>
      </c>
      <c r="BX44" s="16">
        <v>127728</v>
      </c>
      <c r="BY44" s="16">
        <v>134202</v>
      </c>
      <c r="BZ44" s="16">
        <v>140443</v>
      </c>
      <c r="CA44" s="16">
        <v>147164</v>
      </c>
      <c r="CB44" s="16">
        <v>154807</v>
      </c>
      <c r="CC44" s="16">
        <v>163863</v>
      </c>
      <c r="CD44" s="16">
        <v>174586</v>
      </c>
      <c r="CE44" s="16">
        <v>185121</v>
      </c>
      <c r="CF44" s="16">
        <v>196892</v>
      </c>
      <c r="CG44" s="16">
        <v>209416</v>
      </c>
      <c r="CH44" s="16">
        <v>221897</v>
      </c>
      <c r="CI44" s="16">
        <v>233946</v>
      </c>
      <c r="CJ44" s="16">
        <v>243570</v>
      </c>
      <c r="CK44" s="16">
        <v>252722</v>
      </c>
      <c r="CL44" s="16">
        <v>262075</v>
      </c>
      <c r="CM44" s="16">
        <v>272230</v>
      </c>
      <c r="CN44" s="16">
        <v>283387</v>
      </c>
      <c r="CO44" s="16">
        <v>292558</v>
      </c>
      <c r="CP44" s="16">
        <v>302306</v>
      </c>
      <c r="CQ44" s="16">
        <v>312479</v>
      </c>
      <c r="CR44" s="16">
        <v>322569</v>
      </c>
      <c r="CS44" s="16">
        <v>332243</v>
      </c>
      <c r="CT44" s="16">
        <v>337925</v>
      </c>
      <c r="CU44" s="16">
        <v>343319</v>
      </c>
      <c r="CV44" s="16">
        <v>348910</v>
      </c>
      <c r="CW44" s="16">
        <v>354937</v>
      </c>
      <c r="CX44" s="16">
        <v>361394</v>
      </c>
      <c r="CY44" s="16">
        <v>364016</v>
      </c>
      <c r="CZ44" s="16">
        <v>366825</v>
      </c>
      <c r="DA44" s="16">
        <v>370463</v>
      </c>
      <c r="DB44" s="16">
        <v>375508</v>
      </c>
      <c r="DC44" s="16">
        <v>382133</v>
      </c>
      <c r="DD44" s="16">
        <v>385677</v>
      </c>
      <c r="DE44" s="16">
        <v>390566</v>
      </c>
      <c r="DF44" s="16">
        <v>396723</v>
      </c>
      <c r="DG44" s="16">
        <v>403762</v>
      </c>
      <c r="DH44" s="16">
        <v>411382</v>
      </c>
      <c r="DI44" s="16">
        <v>414629</v>
      </c>
      <c r="DJ44" s="16">
        <v>418236</v>
      </c>
      <c r="DK44" s="16">
        <v>423161</v>
      </c>
      <c r="DL44" s="16">
        <v>430514</v>
      </c>
      <c r="DM44" s="16">
        <v>440668</v>
      </c>
      <c r="DN44" s="16">
        <v>447927</v>
      </c>
      <c r="DO44" s="16">
        <v>457235</v>
      </c>
      <c r="DP44" s="16">
        <v>468092</v>
      </c>
      <c r="DQ44" s="16">
        <v>479680</v>
      </c>
      <c r="DR44" s="16">
        <v>491324</v>
      </c>
      <c r="DS44" s="16">
        <v>497388</v>
      </c>
      <c r="DT44" s="16">
        <v>504025</v>
      </c>
      <c r="DU44" s="16">
        <v>510438</v>
      </c>
      <c r="DV44" s="16">
        <v>515111</v>
      </c>
      <c r="DW44" s="16">
        <v>517030</v>
      </c>
      <c r="DX44" s="16">
        <v>510608</v>
      </c>
      <c r="DY44" s="16">
        <v>502238</v>
      </c>
      <c r="DZ44" s="16">
        <v>493372</v>
      </c>
      <c r="EA44" s="16">
        <v>485715</v>
      </c>
      <c r="EB44" s="16">
        <v>480033</v>
      </c>
      <c r="EC44" s="16">
        <v>470501</v>
      </c>
      <c r="ED44" s="16">
        <v>462470</v>
      </c>
      <c r="EE44" s="16">
        <v>456617</v>
      </c>
      <c r="EF44" s="16">
        <v>453944</v>
      </c>
      <c r="EG44" s="16">
        <v>454863</v>
      </c>
      <c r="EH44" s="16">
        <v>453880</v>
      </c>
      <c r="EI44" s="16">
        <v>456083</v>
      </c>
      <c r="EJ44" s="16">
        <v>460860</v>
      </c>
      <c r="EK44" s="16">
        <v>467438</v>
      </c>
      <c r="EL44" s="16">
        <v>475162</v>
      </c>
      <c r="EM44" s="16">
        <v>478936</v>
      </c>
      <c r="EN44" s="16">
        <v>484490</v>
      </c>
      <c r="EO44" s="16">
        <v>490574</v>
      </c>
      <c r="EP44" s="16">
        <v>495297</v>
      </c>
      <c r="EQ44" s="16">
        <v>497493</v>
      </c>
      <c r="ER44" s="16">
        <v>492306</v>
      </c>
      <c r="ES44" s="16">
        <v>485194</v>
      </c>
      <c r="ET44" s="16">
        <v>477646</v>
      </c>
      <c r="EU44" s="16">
        <v>471692</v>
      </c>
      <c r="EV44" s="16">
        <v>468272</v>
      </c>
    </row>
    <row r="45" spans="1:152" ht="12.75" customHeight="1" x14ac:dyDescent="0.2">
      <c r="A45" s="7" t="s">
        <v>18</v>
      </c>
      <c r="B45" s="16">
        <v>4729</v>
      </c>
      <c r="C45" s="16">
        <v>4686</v>
      </c>
      <c r="D45" s="16">
        <v>4569</v>
      </c>
      <c r="E45" s="16">
        <v>4385</v>
      </c>
      <c r="F45" s="16">
        <v>4152</v>
      </c>
      <c r="G45" s="16">
        <v>3880</v>
      </c>
      <c r="H45" s="16">
        <v>4081.0000000000005</v>
      </c>
      <c r="I45" s="16">
        <v>4215</v>
      </c>
      <c r="J45" s="16">
        <v>4268</v>
      </c>
      <c r="K45" s="16">
        <v>4241</v>
      </c>
      <c r="L45" s="16">
        <v>4135</v>
      </c>
      <c r="M45" s="16">
        <v>4445</v>
      </c>
      <c r="N45" s="16">
        <v>4674</v>
      </c>
      <c r="O45" s="16">
        <v>4798</v>
      </c>
      <c r="P45" s="16">
        <v>4817</v>
      </c>
      <c r="Q45" s="16">
        <v>4728</v>
      </c>
      <c r="R45" s="16">
        <v>5052</v>
      </c>
      <c r="S45" s="16">
        <v>5260</v>
      </c>
      <c r="T45" s="16">
        <v>5365</v>
      </c>
      <c r="U45" s="16">
        <v>5408</v>
      </c>
      <c r="V45" s="16">
        <v>5400</v>
      </c>
      <c r="W45" s="16">
        <v>5953</v>
      </c>
      <c r="X45" s="16">
        <v>6397</v>
      </c>
      <c r="Y45" s="16">
        <v>6689</v>
      </c>
      <c r="Z45" s="16">
        <v>6843</v>
      </c>
      <c r="AA45" s="16">
        <v>6856</v>
      </c>
      <c r="AB45" s="16">
        <v>7491</v>
      </c>
      <c r="AC45" s="16">
        <v>7971</v>
      </c>
      <c r="AD45" s="16">
        <v>8267</v>
      </c>
      <c r="AE45" s="16">
        <v>8418</v>
      </c>
      <c r="AF45" s="16">
        <v>8434</v>
      </c>
      <c r="AG45" s="16">
        <v>9128</v>
      </c>
      <c r="AH45" s="16">
        <v>9662</v>
      </c>
      <c r="AI45" s="16">
        <v>9991</v>
      </c>
      <c r="AJ45" s="16">
        <v>10150</v>
      </c>
      <c r="AK45" s="16">
        <v>10153</v>
      </c>
      <c r="AL45" s="16">
        <v>10892</v>
      </c>
      <c r="AM45" s="16">
        <v>11434</v>
      </c>
      <c r="AN45" s="16">
        <v>11788</v>
      </c>
      <c r="AO45" s="16">
        <v>12044</v>
      </c>
      <c r="AP45" s="16">
        <v>12232</v>
      </c>
      <c r="AQ45" s="16">
        <v>13286</v>
      </c>
      <c r="AR45" s="16">
        <v>14141</v>
      </c>
      <c r="AS45" s="16">
        <v>14744</v>
      </c>
      <c r="AT45" s="16">
        <v>15164</v>
      </c>
      <c r="AU45" s="16">
        <v>15434</v>
      </c>
      <c r="AV45" s="16">
        <v>16669</v>
      </c>
      <c r="AW45" s="16">
        <v>17744</v>
      </c>
      <c r="AX45" s="16">
        <v>18559</v>
      </c>
      <c r="AY45" s="16">
        <v>19133</v>
      </c>
      <c r="AZ45" s="16">
        <v>19481</v>
      </c>
      <c r="BA45" s="16">
        <v>20707</v>
      </c>
      <c r="BB45" s="16">
        <v>21712</v>
      </c>
      <c r="BC45" s="16">
        <v>22557</v>
      </c>
      <c r="BD45" s="16">
        <v>23419</v>
      </c>
      <c r="BE45" s="16">
        <v>24378</v>
      </c>
      <c r="BF45" s="16">
        <v>26296</v>
      </c>
      <c r="BG45" s="16">
        <v>27895</v>
      </c>
      <c r="BH45" s="16">
        <v>29414</v>
      </c>
      <c r="BI45" s="16">
        <v>31356</v>
      </c>
      <c r="BJ45" s="16">
        <v>33884</v>
      </c>
      <c r="BK45" s="16">
        <v>37795</v>
      </c>
      <c r="BL45" s="16">
        <v>41702</v>
      </c>
      <c r="BM45" s="16">
        <v>45067</v>
      </c>
      <c r="BN45" s="16">
        <v>47788</v>
      </c>
      <c r="BO45" s="16">
        <v>49718</v>
      </c>
      <c r="BP45" s="16">
        <v>52118</v>
      </c>
      <c r="BQ45" s="16">
        <v>53886</v>
      </c>
      <c r="BR45" s="16">
        <v>55104</v>
      </c>
      <c r="BS45" s="16">
        <v>56139</v>
      </c>
      <c r="BT45" s="34">
        <v>57264</v>
      </c>
      <c r="BU45" s="16">
        <v>60057</v>
      </c>
      <c r="BV45" s="16">
        <v>62416</v>
      </c>
      <c r="BW45" s="16">
        <v>64459.999999999993</v>
      </c>
      <c r="BX45" s="16">
        <v>66689</v>
      </c>
      <c r="BY45" s="16">
        <v>69391</v>
      </c>
      <c r="BZ45" s="16">
        <v>73141</v>
      </c>
      <c r="CA45" s="16">
        <v>76866</v>
      </c>
      <c r="CB45" s="16">
        <v>80589</v>
      </c>
      <c r="CC45" s="16">
        <v>84722</v>
      </c>
      <c r="CD45" s="16">
        <v>89460</v>
      </c>
      <c r="CE45" s="16">
        <v>94995</v>
      </c>
      <c r="CF45" s="16">
        <v>100295</v>
      </c>
      <c r="CG45" s="16">
        <v>105630</v>
      </c>
      <c r="CH45" s="16">
        <v>111961</v>
      </c>
      <c r="CI45" s="16">
        <v>119683</v>
      </c>
      <c r="CJ45" s="16">
        <v>128662</v>
      </c>
      <c r="CK45" s="16">
        <v>137814</v>
      </c>
      <c r="CL45" s="16">
        <v>146613</v>
      </c>
      <c r="CM45" s="16">
        <v>155440</v>
      </c>
      <c r="CN45" s="16">
        <v>164175</v>
      </c>
      <c r="CO45" s="16">
        <v>172550</v>
      </c>
      <c r="CP45" s="16">
        <v>180018</v>
      </c>
      <c r="CQ45" s="16">
        <v>186816</v>
      </c>
      <c r="CR45" s="16">
        <v>194246</v>
      </c>
      <c r="CS45" s="16">
        <v>202851</v>
      </c>
      <c r="CT45" s="16">
        <v>211200</v>
      </c>
      <c r="CU45" s="16">
        <v>219256</v>
      </c>
      <c r="CV45" s="16">
        <v>226638</v>
      </c>
      <c r="CW45" s="16">
        <v>234039</v>
      </c>
      <c r="CX45" s="16">
        <v>241567</v>
      </c>
      <c r="CY45" s="16">
        <v>247485</v>
      </c>
      <c r="CZ45" s="16">
        <v>252546</v>
      </c>
      <c r="DA45" s="16">
        <v>256819.00000000003</v>
      </c>
      <c r="DB45" s="16">
        <v>261390</v>
      </c>
      <c r="DC45" s="16">
        <v>266827</v>
      </c>
      <c r="DD45" s="16">
        <v>270509</v>
      </c>
      <c r="DE45" s="16">
        <v>273564</v>
      </c>
      <c r="DF45" s="16">
        <v>276349</v>
      </c>
      <c r="DG45" s="16">
        <v>280237</v>
      </c>
      <c r="DH45" s="16">
        <v>286041</v>
      </c>
      <c r="DI45" s="16">
        <v>290429</v>
      </c>
      <c r="DJ45" s="16">
        <v>295041</v>
      </c>
      <c r="DK45" s="16">
        <v>299663</v>
      </c>
      <c r="DL45" s="16">
        <v>305063</v>
      </c>
      <c r="DM45" s="16">
        <v>311619</v>
      </c>
      <c r="DN45" s="16">
        <v>315686</v>
      </c>
      <c r="DO45" s="16">
        <v>319290</v>
      </c>
      <c r="DP45" s="16">
        <v>323084</v>
      </c>
      <c r="DQ45" s="16">
        <v>328965</v>
      </c>
      <c r="DR45" s="16">
        <v>338014</v>
      </c>
      <c r="DS45" s="16">
        <v>345470</v>
      </c>
      <c r="DT45" s="16">
        <v>353574</v>
      </c>
      <c r="DU45" s="16">
        <v>361818</v>
      </c>
      <c r="DV45" s="16">
        <v>371092</v>
      </c>
      <c r="DW45" s="16">
        <v>381385</v>
      </c>
      <c r="DX45" s="16">
        <v>387794</v>
      </c>
      <c r="DY45" s="16">
        <v>394038</v>
      </c>
      <c r="DZ45" s="16">
        <v>399080</v>
      </c>
      <c r="EA45" s="16">
        <v>403065</v>
      </c>
      <c r="EB45" s="16">
        <v>405754</v>
      </c>
      <c r="EC45" s="16">
        <v>401945</v>
      </c>
      <c r="ED45" s="16">
        <v>396186</v>
      </c>
      <c r="EE45" s="16">
        <v>389457</v>
      </c>
      <c r="EF45" s="16">
        <v>383804</v>
      </c>
      <c r="EG45" s="16">
        <v>380989</v>
      </c>
      <c r="EH45" s="16">
        <v>374769</v>
      </c>
      <c r="EI45" s="16">
        <v>369049</v>
      </c>
      <c r="EJ45" s="16">
        <v>364446</v>
      </c>
      <c r="EK45" s="16">
        <v>362607</v>
      </c>
      <c r="EL45" s="16">
        <v>364945</v>
      </c>
      <c r="EM45" s="16">
        <v>365523</v>
      </c>
      <c r="EN45" s="16">
        <v>367941</v>
      </c>
      <c r="EO45" s="16">
        <v>371687</v>
      </c>
      <c r="EP45" s="16">
        <v>377358</v>
      </c>
      <c r="EQ45" s="16">
        <v>385056</v>
      </c>
      <c r="ER45" s="16">
        <v>389312</v>
      </c>
      <c r="ES45" s="16">
        <v>394572</v>
      </c>
      <c r="ET45" s="16">
        <v>399581</v>
      </c>
      <c r="EU45" s="16">
        <v>404014</v>
      </c>
      <c r="EV45" s="16">
        <v>407322</v>
      </c>
    </row>
    <row r="46" spans="1:152" ht="12.75" customHeight="1" x14ac:dyDescent="0.2">
      <c r="A46" s="7" t="s">
        <v>19</v>
      </c>
      <c r="B46" s="16">
        <v>2304</v>
      </c>
      <c r="C46" s="16">
        <v>2237</v>
      </c>
      <c r="D46" s="16">
        <v>2120</v>
      </c>
      <c r="E46" s="16">
        <v>1951</v>
      </c>
      <c r="F46" s="16">
        <v>1715</v>
      </c>
      <c r="G46" s="16">
        <v>1403</v>
      </c>
      <c r="H46" s="16">
        <v>1469</v>
      </c>
      <c r="I46" s="16">
        <v>1488</v>
      </c>
      <c r="J46" s="16">
        <v>1467</v>
      </c>
      <c r="K46" s="16">
        <v>1388</v>
      </c>
      <c r="L46" s="16">
        <v>1236</v>
      </c>
      <c r="M46" s="16">
        <v>1366</v>
      </c>
      <c r="N46" s="16">
        <v>1449</v>
      </c>
      <c r="O46" s="16">
        <v>1488</v>
      </c>
      <c r="P46" s="16">
        <v>1458</v>
      </c>
      <c r="Q46" s="16">
        <v>1339</v>
      </c>
      <c r="R46" s="16">
        <v>1502</v>
      </c>
      <c r="S46" s="16">
        <v>1610</v>
      </c>
      <c r="T46" s="16">
        <v>1664</v>
      </c>
      <c r="U46" s="16">
        <v>1627</v>
      </c>
      <c r="V46" s="16">
        <v>1470</v>
      </c>
      <c r="W46" s="16">
        <v>1647</v>
      </c>
      <c r="X46" s="16">
        <v>1761</v>
      </c>
      <c r="Y46" s="16">
        <v>1832</v>
      </c>
      <c r="Z46" s="16">
        <v>1826</v>
      </c>
      <c r="AA46" s="16">
        <v>1711</v>
      </c>
      <c r="AB46" s="16">
        <v>1990</v>
      </c>
      <c r="AC46" s="16">
        <v>2199</v>
      </c>
      <c r="AD46" s="16">
        <v>2344</v>
      </c>
      <c r="AE46" s="16">
        <v>2372</v>
      </c>
      <c r="AF46" s="16">
        <v>2255</v>
      </c>
      <c r="AG46" s="16">
        <v>2593</v>
      </c>
      <c r="AH46" s="16">
        <v>2828</v>
      </c>
      <c r="AI46" s="16">
        <v>2977</v>
      </c>
      <c r="AJ46" s="16">
        <v>2990</v>
      </c>
      <c r="AK46" s="16">
        <v>2841</v>
      </c>
      <c r="AL46" s="16">
        <v>3246</v>
      </c>
      <c r="AM46" s="16">
        <v>3526</v>
      </c>
      <c r="AN46" s="16">
        <v>3701</v>
      </c>
      <c r="AO46" s="16">
        <v>3717</v>
      </c>
      <c r="AP46" s="16">
        <v>3547</v>
      </c>
      <c r="AQ46" s="16">
        <v>4022.9999999999995</v>
      </c>
      <c r="AR46" s="16">
        <v>4371</v>
      </c>
      <c r="AS46" s="16">
        <v>4642</v>
      </c>
      <c r="AT46" s="16">
        <v>4779</v>
      </c>
      <c r="AU46" s="16">
        <v>4754</v>
      </c>
      <c r="AV46" s="16">
        <v>5357</v>
      </c>
      <c r="AW46" s="16">
        <v>5774</v>
      </c>
      <c r="AX46" s="16">
        <v>6089</v>
      </c>
      <c r="AY46" s="16">
        <v>6250</v>
      </c>
      <c r="AZ46" s="16">
        <v>6257</v>
      </c>
      <c r="BA46" s="16">
        <v>7037</v>
      </c>
      <c r="BB46" s="16">
        <v>7594</v>
      </c>
      <c r="BC46" s="16">
        <v>7997</v>
      </c>
      <c r="BD46" s="16">
        <v>8186.9999999999991</v>
      </c>
      <c r="BE46" s="16">
        <v>8162.0000000000009</v>
      </c>
      <c r="BF46" s="16">
        <v>9048</v>
      </c>
      <c r="BG46" s="16">
        <v>9682</v>
      </c>
      <c r="BH46" s="16">
        <v>10206</v>
      </c>
      <c r="BI46" s="16">
        <v>10567</v>
      </c>
      <c r="BJ46" s="16">
        <v>10795</v>
      </c>
      <c r="BK46" s="16">
        <v>12053</v>
      </c>
      <c r="BL46" s="16">
        <v>12957</v>
      </c>
      <c r="BM46" s="16">
        <v>13849</v>
      </c>
      <c r="BN46" s="16">
        <v>14690</v>
      </c>
      <c r="BO46" s="16">
        <v>15711</v>
      </c>
      <c r="BP46" s="16">
        <v>18261</v>
      </c>
      <c r="BQ46" s="16">
        <v>20419</v>
      </c>
      <c r="BR46" s="16">
        <v>22251</v>
      </c>
      <c r="BS46" s="16">
        <v>23498</v>
      </c>
      <c r="BT46" s="34">
        <v>24091</v>
      </c>
      <c r="BU46" s="16">
        <v>26214</v>
      </c>
      <c r="BV46" s="16">
        <v>27304</v>
      </c>
      <c r="BW46" s="16">
        <v>27958</v>
      </c>
      <c r="BX46" s="16">
        <v>28386</v>
      </c>
      <c r="BY46" s="16">
        <v>28857</v>
      </c>
      <c r="BZ46" s="16">
        <v>31046</v>
      </c>
      <c r="CA46" s="16">
        <v>32567.999999999996</v>
      </c>
      <c r="CB46" s="16">
        <v>33917</v>
      </c>
      <c r="CC46" s="16">
        <v>35127</v>
      </c>
      <c r="CD46" s="16">
        <v>36459</v>
      </c>
      <c r="CE46" s="16">
        <v>39591</v>
      </c>
      <c r="CF46" s="16">
        <v>41960</v>
      </c>
      <c r="CG46" s="16">
        <v>44185</v>
      </c>
      <c r="CH46" s="16">
        <v>46306</v>
      </c>
      <c r="CI46" s="16">
        <v>48664</v>
      </c>
      <c r="CJ46" s="16">
        <v>53035</v>
      </c>
      <c r="CK46" s="16">
        <v>56289</v>
      </c>
      <c r="CL46" s="16">
        <v>59496</v>
      </c>
      <c r="CM46" s="16">
        <v>62803</v>
      </c>
      <c r="CN46" s="16">
        <v>66993</v>
      </c>
      <c r="CO46" s="16">
        <v>73879</v>
      </c>
      <c r="CP46" s="16">
        <v>79367</v>
      </c>
      <c r="CQ46" s="16">
        <v>84498</v>
      </c>
      <c r="CR46" s="16">
        <v>89272</v>
      </c>
      <c r="CS46" s="16">
        <v>94253</v>
      </c>
      <c r="CT46" s="16">
        <v>101394</v>
      </c>
      <c r="CU46" s="16">
        <v>105931</v>
      </c>
      <c r="CV46" s="16">
        <v>109864</v>
      </c>
      <c r="CW46" s="16">
        <v>113778</v>
      </c>
      <c r="CX46" s="16">
        <v>118776</v>
      </c>
      <c r="CY46" s="16">
        <v>126566</v>
      </c>
      <c r="CZ46" s="16">
        <v>131624</v>
      </c>
      <c r="DA46" s="16">
        <v>135881</v>
      </c>
      <c r="DB46" s="16">
        <v>139852</v>
      </c>
      <c r="DC46" s="16">
        <v>144412</v>
      </c>
      <c r="DD46" s="16">
        <v>151149</v>
      </c>
      <c r="DE46" s="16">
        <v>154427</v>
      </c>
      <c r="DF46" s="16">
        <v>156762</v>
      </c>
      <c r="DG46" s="16">
        <v>159136</v>
      </c>
      <c r="DH46" s="16">
        <v>162543</v>
      </c>
      <c r="DI46" s="16">
        <v>168006</v>
      </c>
      <c r="DJ46" s="16">
        <v>170041</v>
      </c>
      <c r="DK46" s="16">
        <v>171432</v>
      </c>
      <c r="DL46" s="16">
        <v>173354</v>
      </c>
      <c r="DM46" s="16">
        <v>177095</v>
      </c>
      <c r="DN46" s="16">
        <v>183206</v>
      </c>
      <c r="DO46" s="16">
        <v>186295</v>
      </c>
      <c r="DP46" s="16">
        <v>188881</v>
      </c>
      <c r="DQ46" s="16">
        <v>191917</v>
      </c>
      <c r="DR46" s="16">
        <v>196389</v>
      </c>
      <c r="DS46" s="16">
        <v>202363</v>
      </c>
      <c r="DT46" s="16">
        <v>204743</v>
      </c>
      <c r="DU46" s="16">
        <v>206910</v>
      </c>
      <c r="DV46" s="16">
        <v>210302</v>
      </c>
      <c r="DW46" s="16">
        <v>216704</v>
      </c>
      <c r="DX46" s="16">
        <v>225178</v>
      </c>
      <c r="DY46" s="16">
        <v>230370</v>
      </c>
      <c r="DZ46" s="16">
        <v>235280</v>
      </c>
      <c r="EA46" s="16">
        <v>240797</v>
      </c>
      <c r="EB46" s="16">
        <v>248396</v>
      </c>
      <c r="EC46" s="16">
        <v>256733.99999999997</v>
      </c>
      <c r="ED46" s="16">
        <v>260676</v>
      </c>
      <c r="EE46" s="16">
        <v>263384</v>
      </c>
      <c r="EF46" s="16">
        <v>265906</v>
      </c>
      <c r="EG46" s="16">
        <v>268723</v>
      </c>
      <c r="EH46" s="16">
        <v>270080</v>
      </c>
      <c r="EI46" s="16">
        <v>266004</v>
      </c>
      <c r="EJ46" s="16">
        <v>260952</v>
      </c>
      <c r="EK46" s="16">
        <v>257370</v>
      </c>
      <c r="EL46" s="16">
        <v>256466</v>
      </c>
      <c r="EM46" s="16">
        <v>255650</v>
      </c>
      <c r="EN46" s="16">
        <v>251661</v>
      </c>
      <c r="EO46" s="16">
        <v>248066</v>
      </c>
      <c r="EP46" s="16">
        <v>246768</v>
      </c>
      <c r="EQ46" s="16">
        <v>249400</v>
      </c>
      <c r="ER46" s="16">
        <v>252891</v>
      </c>
      <c r="ES46" s="16">
        <v>254374</v>
      </c>
      <c r="ET46" s="16">
        <v>256606</v>
      </c>
      <c r="EU46" s="16">
        <v>260507.99999999997</v>
      </c>
      <c r="EV46" s="16">
        <v>267360</v>
      </c>
    </row>
    <row r="47" spans="1:152" ht="12.75" customHeight="1" x14ac:dyDescent="0.2">
      <c r="A47" s="7" t="s">
        <v>20</v>
      </c>
      <c r="B47" s="16">
        <v>1169</v>
      </c>
      <c r="C47" s="16">
        <v>975</v>
      </c>
      <c r="D47" s="16">
        <v>864</v>
      </c>
      <c r="E47" s="16">
        <v>775</v>
      </c>
      <c r="F47" s="16">
        <v>649</v>
      </c>
      <c r="G47" s="16">
        <v>428</v>
      </c>
      <c r="H47" s="16">
        <v>400</v>
      </c>
      <c r="I47" s="16">
        <v>414</v>
      </c>
      <c r="J47" s="16">
        <v>424</v>
      </c>
      <c r="K47" s="16">
        <v>392</v>
      </c>
      <c r="L47" s="16">
        <v>290</v>
      </c>
      <c r="M47" s="16">
        <v>301</v>
      </c>
      <c r="N47" s="16">
        <v>331</v>
      </c>
      <c r="O47" s="16">
        <v>352</v>
      </c>
      <c r="P47" s="16">
        <v>336</v>
      </c>
      <c r="Q47" s="16">
        <v>260</v>
      </c>
      <c r="R47" s="16">
        <v>281</v>
      </c>
      <c r="S47" s="16">
        <v>327</v>
      </c>
      <c r="T47" s="16">
        <v>360</v>
      </c>
      <c r="U47" s="16">
        <v>348</v>
      </c>
      <c r="V47" s="16">
        <v>264</v>
      </c>
      <c r="W47" s="16">
        <v>293</v>
      </c>
      <c r="X47" s="16">
        <v>350</v>
      </c>
      <c r="Y47" s="16">
        <v>393</v>
      </c>
      <c r="Z47" s="16">
        <v>383</v>
      </c>
      <c r="AA47" s="16">
        <v>294</v>
      </c>
      <c r="AB47" s="16">
        <v>330</v>
      </c>
      <c r="AC47" s="16">
        <v>397</v>
      </c>
      <c r="AD47" s="16">
        <v>449</v>
      </c>
      <c r="AE47" s="16">
        <v>447</v>
      </c>
      <c r="AF47" s="16">
        <v>357</v>
      </c>
      <c r="AG47" s="16">
        <v>415</v>
      </c>
      <c r="AH47" s="16">
        <v>518</v>
      </c>
      <c r="AI47" s="16">
        <v>595</v>
      </c>
      <c r="AJ47" s="16">
        <v>595</v>
      </c>
      <c r="AK47" s="16">
        <v>477</v>
      </c>
      <c r="AL47" s="16">
        <v>550</v>
      </c>
      <c r="AM47" s="16">
        <v>672</v>
      </c>
      <c r="AN47" s="16">
        <v>766</v>
      </c>
      <c r="AO47" s="16">
        <v>767</v>
      </c>
      <c r="AP47" s="16">
        <v>621</v>
      </c>
      <c r="AQ47" s="16">
        <v>717</v>
      </c>
      <c r="AR47" s="16">
        <v>874</v>
      </c>
      <c r="AS47" s="16">
        <v>997</v>
      </c>
      <c r="AT47" s="16">
        <v>1012</v>
      </c>
      <c r="AU47" s="16">
        <v>857</v>
      </c>
      <c r="AV47" s="16">
        <v>994</v>
      </c>
      <c r="AW47" s="16">
        <v>1210</v>
      </c>
      <c r="AX47" s="16">
        <v>1381</v>
      </c>
      <c r="AY47" s="16">
        <v>1405</v>
      </c>
      <c r="AZ47" s="16">
        <v>1213</v>
      </c>
      <c r="BA47" s="16">
        <v>1385</v>
      </c>
      <c r="BB47" s="16">
        <v>1655</v>
      </c>
      <c r="BC47" s="16">
        <v>1867</v>
      </c>
      <c r="BD47" s="16">
        <v>1899</v>
      </c>
      <c r="BE47" s="16">
        <v>1662</v>
      </c>
      <c r="BF47" s="16">
        <v>1903</v>
      </c>
      <c r="BG47" s="16">
        <v>2271</v>
      </c>
      <c r="BH47" s="16">
        <v>2564</v>
      </c>
      <c r="BI47" s="16">
        <v>2631</v>
      </c>
      <c r="BJ47" s="16">
        <v>2367</v>
      </c>
      <c r="BK47" s="16">
        <v>2663</v>
      </c>
      <c r="BL47" s="16">
        <v>3110</v>
      </c>
      <c r="BM47" s="16">
        <v>3488</v>
      </c>
      <c r="BN47" s="16">
        <v>3620</v>
      </c>
      <c r="BO47" s="16">
        <v>3366</v>
      </c>
      <c r="BP47" s="16">
        <v>3815</v>
      </c>
      <c r="BQ47" s="16">
        <v>4514</v>
      </c>
      <c r="BR47" s="16">
        <v>5148</v>
      </c>
      <c r="BS47" s="16">
        <v>5455</v>
      </c>
      <c r="BT47" s="34">
        <v>5242</v>
      </c>
      <c r="BU47" s="16">
        <v>6209</v>
      </c>
      <c r="BV47" s="16">
        <v>7511</v>
      </c>
      <c r="BW47" s="16">
        <v>8520</v>
      </c>
      <c r="BX47" s="16">
        <v>8859</v>
      </c>
      <c r="BY47" s="16">
        <v>8373</v>
      </c>
      <c r="BZ47" s="16">
        <v>9094</v>
      </c>
      <c r="CA47" s="16">
        <v>10027</v>
      </c>
      <c r="CB47" s="16">
        <v>10794</v>
      </c>
      <c r="CC47" s="16">
        <v>11059</v>
      </c>
      <c r="CD47" s="16">
        <v>10539</v>
      </c>
      <c r="CE47" s="16">
        <v>11422</v>
      </c>
      <c r="CF47" s="16">
        <v>12735</v>
      </c>
      <c r="CG47" s="16">
        <v>13859</v>
      </c>
      <c r="CH47" s="16">
        <v>14333</v>
      </c>
      <c r="CI47" s="16">
        <v>13854</v>
      </c>
      <c r="CJ47" s="16">
        <v>15199</v>
      </c>
      <c r="CK47" s="16">
        <v>17085</v>
      </c>
      <c r="CL47" s="16">
        <v>18715</v>
      </c>
      <c r="CM47" s="16">
        <v>19509</v>
      </c>
      <c r="CN47" s="16">
        <v>19107</v>
      </c>
      <c r="CO47" s="16">
        <v>21011</v>
      </c>
      <c r="CP47" s="16">
        <v>23630</v>
      </c>
      <c r="CQ47" s="16">
        <v>25975</v>
      </c>
      <c r="CR47" s="16">
        <v>27297</v>
      </c>
      <c r="CS47" s="16">
        <v>27122</v>
      </c>
      <c r="CT47" s="16">
        <v>30245</v>
      </c>
      <c r="CU47" s="16">
        <v>34366</v>
      </c>
      <c r="CV47" s="16">
        <v>37807</v>
      </c>
      <c r="CW47" s="16">
        <v>39523</v>
      </c>
      <c r="CX47" s="16">
        <v>39085</v>
      </c>
      <c r="CY47" s="16">
        <v>42303</v>
      </c>
      <c r="CZ47" s="16">
        <v>46310</v>
      </c>
      <c r="DA47" s="16">
        <v>49654</v>
      </c>
      <c r="DB47" s="16">
        <v>51292</v>
      </c>
      <c r="DC47" s="16">
        <v>50592</v>
      </c>
      <c r="DD47" s="16">
        <v>54277</v>
      </c>
      <c r="DE47" s="16">
        <v>59028</v>
      </c>
      <c r="DF47" s="16">
        <v>62807</v>
      </c>
      <c r="DG47" s="16">
        <v>64328</v>
      </c>
      <c r="DH47" s="16">
        <v>63056</v>
      </c>
      <c r="DI47" s="16">
        <v>66304</v>
      </c>
      <c r="DJ47" s="16">
        <v>70352</v>
      </c>
      <c r="DK47" s="16">
        <v>73438</v>
      </c>
      <c r="DL47" s="16">
        <v>74377</v>
      </c>
      <c r="DM47" s="16">
        <v>72524</v>
      </c>
      <c r="DN47" s="16">
        <v>75246</v>
      </c>
      <c r="DO47" s="16">
        <v>78928</v>
      </c>
      <c r="DP47" s="16">
        <v>81848</v>
      </c>
      <c r="DQ47" s="16">
        <v>82774</v>
      </c>
      <c r="DR47" s="16">
        <v>80964</v>
      </c>
      <c r="DS47" s="16">
        <v>84289</v>
      </c>
      <c r="DT47" s="16">
        <v>88851</v>
      </c>
      <c r="DU47" s="16">
        <v>92449</v>
      </c>
      <c r="DV47" s="16">
        <v>93682</v>
      </c>
      <c r="DW47" s="16">
        <v>91960</v>
      </c>
      <c r="DX47" s="16">
        <v>95199</v>
      </c>
      <c r="DY47" s="16">
        <v>99515</v>
      </c>
      <c r="DZ47" s="16">
        <v>103175</v>
      </c>
      <c r="EA47" s="16">
        <v>104872</v>
      </c>
      <c r="EB47" s="16">
        <v>103773</v>
      </c>
      <c r="EC47" s="16">
        <v>108663</v>
      </c>
      <c r="ED47" s="16">
        <v>115204</v>
      </c>
      <c r="EE47" s="16">
        <v>120518</v>
      </c>
      <c r="EF47" s="16">
        <v>122900</v>
      </c>
      <c r="EG47" s="16">
        <v>121853</v>
      </c>
      <c r="EH47" s="16">
        <v>127069</v>
      </c>
      <c r="EI47" s="16">
        <v>133205</v>
      </c>
      <c r="EJ47" s="16">
        <v>137334</v>
      </c>
      <c r="EK47" s="16">
        <v>137983</v>
      </c>
      <c r="EL47" s="16">
        <v>135012</v>
      </c>
      <c r="EM47" s="16">
        <v>136212</v>
      </c>
      <c r="EN47" s="16">
        <v>137223</v>
      </c>
      <c r="EO47" s="16">
        <v>137238</v>
      </c>
      <c r="EP47" s="16">
        <v>135636</v>
      </c>
      <c r="EQ47" s="16">
        <v>131798</v>
      </c>
      <c r="ER47" s="16">
        <v>131603</v>
      </c>
      <c r="ES47" s="16">
        <v>132765</v>
      </c>
      <c r="ET47" s="16">
        <v>133846</v>
      </c>
      <c r="EU47" s="16">
        <v>133587</v>
      </c>
      <c r="EV47" s="16">
        <v>131273</v>
      </c>
    </row>
    <row r="48" spans="1:152" ht="18" customHeight="1" x14ac:dyDescent="0.2">
      <c r="A48" s="14" t="s">
        <v>21</v>
      </c>
      <c r="B48" s="16">
        <v>403</v>
      </c>
      <c r="C48" s="16">
        <v>332</v>
      </c>
      <c r="D48" s="16">
        <v>273</v>
      </c>
      <c r="E48" s="16">
        <v>223</v>
      </c>
      <c r="F48" s="16">
        <v>182</v>
      </c>
      <c r="G48" s="16">
        <v>149</v>
      </c>
      <c r="H48" s="16">
        <v>122</v>
      </c>
      <c r="I48" s="16">
        <v>100</v>
      </c>
      <c r="J48" s="16">
        <v>83</v>
      </c>
      <c r="K48" s="16">
        <v>70</v>
      </c>
      <c r="L48" s="16">
        <v>60</v>
      </c>
      <c r="M48" s="16">
        <v>52</v>
      </c>
      <c r="N48" s="16">
        <v>47</v>
      </c>
      <c r="O48" s="16">
        <v>43</v>
      </c>
      <c r="P48" s="16">
        <v>39</v>
      </c>
      <c r="Q48" s="16">
        <v>37</v>
      </c>
      <c r="R48" s="16">
        <v>35</v>
      </c>
      <c r="S48" s="16">
        <v>33</v>
      </c>
      <c r="T48" s="16">
        <v>32</v>
      </c>
      <c r="U48" s="16">
        <v>31</v>
      </c>
      <c r="V48" s="16">
        <v>30</v>
      </c>
      <c r="W48" s="16">
        <v>30</v>
      </c>
      <c r="X48" s="16">
        <v>30</v>
      </c>
      <c r="Y48" s="16">
        <v>30</v>
      </c>
      <c r="Z48" s="16">
        <v>30</v>
      </c>
      <c r="AA48" s="16">
        <v>31</v>
      </c>
      <c r="AB48" s="16">
        <v>32</v>
      </c>
      <c r="AC48" s="16">
        <v>33</v>
      </c>
      <c r="AD48" s="16">
        <v>34</v>
      </c>
      <c r="AE48" s="16">
        <v>35</v>
      </c>
      <c r="AF48" s="16">
        <v>36</v>
      </c>
      <c r="AG48" s="16">
        <v>37</v>
      </c>
      <c r="AH48" s="16">
        <v>39</v>
      </c>
      <c r="AI48" s="16">
        <v>40</v>
      </c>
      <c r="AJ48" s="16">
        <v>42</v>
      </c>
      <c r="AK48" s="16">
        <v>45</v>
      </c>
      <c r="AL48" s="16">
        <v>48</v>
      </c>
      <c r="AM48" s="16">
        <v>52</v>
      </c>
      <c r="AN48" s="16">
        <v>55</v>
      </c>
      <c r="AO48" s="16">
        <v>59</v>
      </c>
      <c r="AP48" s="16">
        <v>63</v>
      </c>
      <c r="AQ48" s="16">
        <v>66</v>
      </c>
      <c r="AR48" s="16">
        <v>70</v>
      </c>
      <c r="AS48" s="16">
        <v>73</v>
      </c>
      <c r="AT48" s="16">
        <v>78</v>
      </c>
      <c r="AU48" s="16">
        <v>83</v>
      </c>
      <c r="AV48" s="16">
        <v>90</v>
      </c>
      <c r="AW48" s="16">
        <v>98</v>
      </c>
      <c r="AX48" s="16">
        <v>107</v>
      </c>
      <c r="AY48" s="16">
        <v>116</v>
      </c>
      <c r="AZ48" s="16">
        <v>127</v>
      </c>
      <c r="BA48" s="16">
        <v>139</v>
      </c>
      <c r="BB48" s="16">
        <v>151</v>
      </c>
      <c r="BC48" s="16">
        <v>165</v>
      </c>
      <c r="BD48" s="16">
        <v>180</v>
      </c>
      <c r="BE48" s="16">
        <v>196</v>
      </c>
      <c r="BF48" s="16">
        <v>214</v>
      </c>
      <c r="BG48" s="16">
        <v>234</v>
      </c>
      <c r="BH48" s="16">
        <v>256</v>
      </c>
      <c r="BI48" s="16">
        <v>281</v>
      </c>
      <c r="BJ48" s="16">
        <v>308</v>
      </c>
      <c r="BK48" s="16">
        <v>338</v>
      </c>
      <c r="BL48" s="16">
        <v>372</v>
      </c>
      <c r="BM48" s="16">
        <v>408</v>
      </c>
      <c r="BN48" s="16">
        <v>449</v>
      </c>
      <c r="BO48" s="16">
        <v>493</v>
      </c>
      <c r="BP48" s="16">
        <v>540</v>
      </c>
      <c r="BQ48" s="16">
        <v>592</v>
      </c>
      <c r="BR48" s="16">
        <v>650</v>
      </c>
      <c r="BS48" s="16">
        <v>712</v>
      </c>
      <c r="BT48" s="34">
        <v>779</v>
      </c>
      <c r="BU48" s="16">
        <v>858</v>
      </c>
      <c r="BV48" s="16">
        <v>941</v>
      </c>
      <c r="BW48" s="16">
        <v>1032</v>
      </c>
      <c r="BX48" s="16">
        <v>1139</v>
      </c>
      <c r="BY48" s="16">
        <v>1266</v>
      </c>
      <c r="BZ48" s="16">
        <v>1413</v>
      </c>
      <c r="CA48" s="16">
        <v>1580</v>
      </c>
      <c r="CB48" s="16">
        <v>1759</v>
      </c>
      <c r="CC48" s="16">
        <v>1937</v>
      </c>
      <c r="CD48" s="16">
        <v>2104</v>
      </c>
      <c r="CE48" s="16">
        <v>2255</v>
      </c>
      <c r="CF48" s="16">
        <v>2397</v>
      </c>
      <c r="CG48" s="16">
        <v>2534</v>
      </c>
      <c r="CH48" s="16">
        <v>2674</v>
      </c>
      <c r="CI48" s="16">
        <v>2824</v>
      </c>
      <c r="CJ48" s="16">
        <v>2988</v>
      </c>
      <c r="CK48" s="16">
        <v>3164</v>
      </c>
      <c r="CL48" s="16">
        <v>3354</v>
      </c>
      <c r="CM48" s="16">
        <v>3560</v>
      </c>
      <c r="CN48" s="16">
        <v>3785</v>
      </c>
      <c r="CO48" s="16">
        <v>4038.0000000000005</v>
      </c>
      <c r="CP48" s="16">
        <v>4315</v>
      </c>
      <c r="CQ48" s="16">
        <v>4616</v>
      </c>
      <c r="CR48" s="16">
        <v>4943</v>
      </c>
      <c r="CS48" s="16">
        <v>5295</v>
      </c>
      <c r="CT48" s="16">
        <v>5679</v>
      </c>
      <c r="CU48" s="16">
        <v>6090</v>
      </c>
      <c r="CV48" s="16">
        <v>6540</v>
      </c>
      <c r="CW48" s="16">
        <v>7040</v>
      </c>
      <c r="CX48" s="16">
        <v>7600</v>
      </c>
      <c r="CY48" s="16">
        <v>8233</v>
      </c>
      <c r="CZ48" s="16">
        <v>8926</v>
      </c>
      <c r="DA48" s="16">
        <v>9662</v>
      </c>
      <c r="DB48" s="16">
        <v>10417</v>
      </c>
      <c r="DC48" s="16">
        <v>11175</v>
      </c>
      <c r="DD48" s="16">
        <v>11943</v>
      </c>
      <c r="DE48" s="16">
        <v>12710</v>
      </c>
      <c r="DF48" s="16">
        <v>13483</v>
      </c>
      <c r="DG48" s="16">
        <v>14273</v>
      </c>
      <c r="DH48" s="16">
        <v>15084</v>
      </c>
      <c r="DI48" s="16">
        <v>15941</v>
      </c>
      <c r="DJ48" s="16">
        <v>16818</v>
      </c>
      <c r="DK48" s="16">
        <v>17700</v>
      </c>
      <c r="DL48" s="16">
        <v>18566</v>
      </c>
      <c r="DM48" s="16">
        <v>19403</v>
      </c>
      <c r="DN48" s="16">
        <v>20237</v>
      </c>
      <c r="DO48" s="16">
        <v>21046</v>
      </c>
      <c r="DP48" s="16">
        <v>21830</v>
      </c>
      <c r="DQ48" s="16">
        <v>22588</v>
      </c>
      <c r="DR48" s="16">
        <v>23323</v>
      </c>
      <c r="DS48" s="16">
        <v>24073</v>
      </c>
      <c r="DT48" s="16">
        <v>24808</v>
      </c>
      <c r="DU48" s="16">
        <v>25539</v>
      </c>
      <c r="DV48" s="16">
        <v>26281</v>
      </c>
      <c r="DW48" s="16">
        <v>27043</v>
      </c>
      <c r="DX48" s="16">
        <v>27884</v>
      </c>
      <c r="DY48" s="16">
        <v>28763</v>
      </c>
      <c r="DZ48" s="16">
        <v>29668</v>
      </c>
      <c r="EA48" s="16">
        <v>30580</v>
      </c>
      <c r="EB48" s="16">
        <v>31489</v>
      </c>
      <c r="EC48" s="16">
        <v>32439.999999999996</v>
      </c>
      <c r="ED48" s="16">
        <v>33397</v>
      </c>
      <c r="EE48" s="16">
        <v>34393</v>
      </c>
      <c r="EF48" s="16">
        <v>35467</v>
      </c>
      <c r="EG48" s="16">
        <v>36645</v>
      </c>
      <c r="EH48" s="16">
        <v>37990</v>
      </c>
      <c r="EI48" s="16">
        <v>39434</v>
      </c>
      <c r="EJ48" s="16">
        <v>40944</v>
      </c>
      <c r="EK48" s="16">
        <v>42475</v>
      </c>
      <c r="EL48" s="16">
        <v>43980</v>
      </c>
      <c r="EM48" s="16">
        <v>45520</v>
      </c>
      <c r="EN48" s="16">
        <v>47003</v>
      </c>
      <c r="EO48" s="16">
        <v>48400</v>
      </c>
      <c r="EP48" s="16">
        <v>49679</v>
      </c>
      <c r="EQ48" s="16">
        <v>50807</v>
      </c>
      <c r="ER48" s="16">
        <v>51854</v>
      </c>
      <c r="ES48" s="16">
        <v>52678</v>
      </c>
      <c r="ET48" s="16">
        <v>53217</v>
      </c>
      <c r="EU48" s="16">
        <v>53404</v>
      </c>
      <c r="EV48" s="16">
        <v>53160</v>
      </c>
    </row>
    <row r="49" spans="1:152" ht="14.1" customHeight="1" x14ac:dyDescent="0.2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35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  <c r="DD49" s="13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</row>
    <row r="50" spans="1:152" s="11" customFormat="1" ht="27.75" customHeight="1" x14ac:dyDescent="0.2">
      <c r="A50" s="9" t="s">
        <v>16</v>
      </c>
      <c r="B50" s="15">
        <v>3262848</v>
      </c>
      <c r="C50" s="15">
        <v>3331261.9999999991</v>
      </c>
      <c r="D50" s="15">
        <v>3404217</v>
      </c>
      <c r="E50" s="15">
        <v>3480588.0000000009</v>
      </c>
      <c r="F50" s="15">
        <v>3559475.9999999995</v>
      </c>
      <c r="G50" s="15">
        <v>3640227.9999999995</v>
      </c>
      <c r="H50" s="15">
        <v>3722417.9999999995</v>
      </c>
      <c r="I50" s="15">
        <v>3805889</v>
      </c>
      <c r="J50" s="15">
        <v>3890657.0000000005</v>
      </c>
      <c r="K50" s="15">
        <v>3976903</v>
      </c>
      <c r="L50" s="15">
        <v>4064781.0000000009</v>
      </c>
      <c r="M50" s="15">
        <v>4154223.9999999991</v>
      </c>
      <c r="N50" s="15">
        <v>4244822.9999999991</v>
      </c>
      <c r="O50" s="15">
        <v>4335706</v>
      </c>
      <c r="P50" s="15">
        <v>4425769.0000000009</v>
      </c>
      <c r="Q50" s="15">
        <v>4514235.9999999991</v>
      </c>
      <c r="R50" s="15">
        <v>4600745.0000000009</v>
      </c>
      <c r="S50" s="15">
        <v>4685495.0000000009</v>
      </c>
      <c r="T50" s="15">
        <v>4769107.9999999991</v>
      </c>
      <c r="U50" s="15">
        <v>4852511.0000000009</v>
      </c>
      <c r="V50" s="15">
        <v>4936413</v>
      </c>
      <c r="W50" s="15">
        <v>5020955.0000000009</v>
      </c>
      <c r="X50" s="15">
        <v>5105982</v>
      </c>
      <c r="Y50" s="15">
        <v>5191446</v>
      </c>
      <c r="Z50" s="15">
        <v>5277235.0000000028</v>
      </c>
      <c r="AA50" s="15">
        <v>5363269.9999999981</v>
      </c>
      <c r="AB50" s="15">
        <v>5449787.9999999991</v>
      </c>
      <c r="AC50" s="15">
        <v>5536898.9999999991</v>
      </c>
      <c r="AD50" s="15">
        <v>5624237.9999999991</v>
      </c>
      <c r="AE50" s="15">
        <v>5711272.9999999991</v>
      </c>
      <c r="AF50" s="15">
        <v>5797755</v>
      </c>
      <c r="AG50" s="15">
        <v>5883434.0000000009</v>
      </c>
      <c r="AH50" s="15">
        <v>5968757.0000000019</v>
      </c>
      <c r="AI50" s="15">
        <v>6055034.9999999991</v>
      </c>
      <c r="AJ50" s="15">
        <v>6144005.9999999991</v>
      </c>
      <c r="AK50" s="15">
        <v>6236896.9999999991</v>
      </c>
      <c r="AL50" s="15">
        <v>6333961</v>
      </c>
      <c r="AM50" s="15">
        <v>6434739.0000000009</v>
      </c>
      <c r="AN50" s="15">
        <v>6538877.0000000009</v>
      </c>
      <c r="AO50" s="15">
        <v>6645737</v>
      </c>
      <c r="AP50" s="15">
        <v>6754674.9999999981</v>
      </c>
      <c r="AQ50" s="15">
        <v>6865678.0000000009</v>
      </c>
      <c r="AR50" s="15">
        <v>6978336</v>
      </c>
      <c r="AS50" s="15">
        <v>7091101.0000000009</v>
      </c>
      <c r="AT50" s="15">
        <v>7202009.0000000009</v>
      </c>
      <c r="AU50" s="15">
        <v>7309593.0000000009</v>
      </c>
      <c r="AV50" s="15">
        <v>7413347.9999999991</v>
      </c>
      <c r="AW50" s="15">
        <v>7513444.9999999991</v>
      </c>
      <c r="AX50" s="15">
        <v>7610020.0000000009</v>
      </c>
      <c r="AY50" s="15">
        <v>7703459.0000000009</v>
      </c>
      <c r="AZ50" s="15">
        <v>7794184.9999999991</v>
      </c>
      <c r="BA50" s="15">
        <v>7882066.0000000009</v>
      </c>
      <c r="BB50" s="15">
        <v>7967282.0000000009</v>
      </c>
      <c r="BC50" s="15">
        <v>8051011.9999999991</v>
      </c>
      <c r="BD50" s="15">
        <v>8134816.0000000019</v>
      </c>
      <c r="BE50" s="15">
        <v>8219838</v>
      </c>
      <c r="BF50" s="15">
        <v>8306863.0000000009</v>
      </c>
      <c r="BG50" s="15">
        <v>8395791</v>
      </c>
      <c r="BH50" s="15">
        <v>8485911</v>
      </c>
      <c r="BI50" s="15">
        <v>8576060.0000000019</v>
      </c>
      <c r="BJ50" s="15">
        <v>8665530</v>
      </c>
      <c r="BK50" s="15">
        <v>8752530.9999999981</v>
      </c>
      <c r="BL50" s="15">
        <v>8837489</v>
      </c>
      <c r="BM50" s="15">
        <v>8924483</v>
      </c>
      <c r="BN50" s="15">
        <v>9019144.9999999981</v>
      </c>
      <c r="BO50" s="15">
        <v>9124555.9999999963</v>
      </c>
      <c r="BP50" s="15">
        <v>9243813.9999999981</v>
      </c>
      <c r="BQ50" s="15">
        <v>9373183</v>
      </c>
      <c r="BR50" s="15">
        <v>9500750</v>
      </c>
      <c r="BS50" s="15">
        <v>9610260.9999999981</v>
      </c>
      <c r="BT50" s="33">
        <v>9690539.9999999981</v>
      </c>
      <c r="BU50" s="15">
        <v>9737022</v>
      </c>
      <c r="BV50" s="15">
        <v>9754488.0000000019</v>
      </c>
      <c r="BW50" s="15">
        <v>9752693</v>
      </c>
      <c r="BX50" s="15">
        <v>9746104.9999999981</v>
      </c>
      <c r="BY50" s="15">
        <v>9745563.0000000019</v>
      </c>
      <c r="BZ50" s="15">
        <v>9753613</v>
      </c>
      <c r="CA50" s="15">
        <v>9767975</v>
      </c>
      <c r="CB50" s="15">
        <v>9788802</v>
      </c>
      <c r="CC50" s="15">
        <v>9815028.0000000019</v>
      </c>
      <c r="CD50" s="15">
        <v>9845618</v>
      </c>
      <c r="CE50" s="15">
        <v>9881594.0000000019</v>
      </c>
      <c r="CF50" s="15">
        <v>9923244.9999999981</v>
      </c>
      <c r="CG50" s="15">
        <v>9967696.9999999963</v>
      </c>
      <c r="CH50" s="15">
        <v>10011013</v>
      </c>
      <c r="CI50" s="15">
        <v>10050226.999999996</v>
      </c>
      <c r="CJ50" s="15">
        <v>10084299</v>
      </c>
      <c r="CK50" s="15">
        <v>10113695</v>
      </c>
      <c r="CL50" s="15">
        <v>10138908</v>
      </c>
      <c r="CM50" s="15">
        <v>10161044.999999998</v>
      </c>
      <c r="CN50" s="15">
        <v>10180885.000000002</v>
      </c>
      <c r="CO50" s="15">
        <v>10198366</v>
      </c>
      <c r="CP50" s="15">
        <v>10213065</v>
      </c>
      <c r="CQ50" s="15">
        <v>10225118.999999998</v>
      </c>
      <c r="CR50" s="15">
        <v>10234645.000000002</v>
      </c>
      <c r="CS50" s="15">
        <v>10241797</v>
      </c>
      <c r="CT50" s="15">
        <v>10246622.999999998</v>
      </c>
      <c r="CU50" s="15">
        <v>10249184.000000002</v>
      </c>
      <c r="CV50" s="15">
        <v>10249563.000000002</v>
      </c>
      <c r="CW50" s="15">
        <v>10247832</v>
      </c>
      <c r="CX50" s="15">
        <v>10244059</v>
      </c>
      <c r="CY50" s="15">
        <v>10238325.999999998</v>
      </c>
      <c r="CZ50" s="15">
        <v>10230689.999999998</v>
      </c>
      <c r="DA50" s="15">
        <v>10221182</v>
      </c>
      <c r="DB50" s="15">
        <v>10209813</v>
      </c>
      <c r="DC50" s="15">
        <v>10196608.999999998</v>
      </c>
      <c r="DD50" s="15">
        <v>10181636.999999998</v>
      </c>
      <c r="DE50" s="15">
        <v>10164967.000000002</v>
      </c>
      <c r="DF50" s="15">
        <v>10146721.000000002</v>
      </c>
      <c r="DG50" s="15">
        <v>10127005.000000004</v>
      </c>
      <c r="DH50" s="15">
        <v>10105944.000000002</v>
      </c>
      <c r="DI50" s="15">
        <v>10083596</v>
      </c>
      <c r="DJ50" s="15">
        <v>10060032.999999998</v>
      </c>
      <c r="DK50" s="15">
        <v>10035325</v>
      </c>
      <c r="DL50" s="15">
        <v>10009590</v>
      </c>
      <c r="DM50" s="15">
        <v>9982895</v>
      </c>
      <c r="DN50" s="15">
        <v>9955310.0000000019</v>
      </c>
      <c r="DO50" s="15">
        <v>9926865.9999999981</v>
      </c>
      <c r="DP50" s="15">
        <v>9897587.0000000037</v>
      </c>
      <c r="DQ50" s="15">
        <v>9867486</v>
      </c>
      <c r="DR50" s="15">
        <v>9836573.0000000019</v>
      </c>
      <c r="DS50" s="15">
        <v>9804873</v>
      </c>
      <c r="DT50" s="15">
        <v>9772443.9999999963</v>
      </c>
      <c r="DU50" s="15">
        <v>9739268</v>
      </c>
      <c r="DV50" s="15">
        <v>9705318</v>
      </c>
      <c r="DW50" s="15">
        <v>9670609.9999999981</v>
      </c>
      <c r="DX50" s="15">
        <v>9635157.9999999981</v>
      </c>
      <c r="DY50" s="15">
        <v>9599003.9999999981</v>
      </c>
      <c r="DZ50" s="15">
        <v>9562229</v>
      </c>
      <c r="EA50" s="15">
        <v>9524910.0000000037</v>
      </c>
      <c r="EB50" s="15">
        <v>9487133</v>
      </c>
      <c r="EC50" s="15">
        <v>9448934.0000000019</v>
      </c>
      <c r="ED50" s="15">
        <v>9410366.0000000019</v>
      </c>
      <c r="EE50" s="15">
        <v>9371459.0000000019</v>
      </c>
      <c r="EF50" s="15">
        <v>9332227</v>
      </c>
      <c r="EG50" s="15">
        <v>9292708.9999999981</v>
      </c>
      <c r="EH50" s="15">
        <v>9252951</v>
      </c>
      <c r="EI50" s="15">
        <v>9213023.0000000019</v>
      </c>
      <c r="EJ50" s="15">
        <v>9173029.0000000019</v>
      </c>
      <c r="EK50" s="15">
        <v>9133067</v>
      </c>
      <c r="EL50" s="15">
        <v>9093237.9999999981</v>
      </c>
      <c r="EM50" s="15">
        <v>9053615</v>
      </c>
      <c r="EN50" s="15">
        <v>9014257</v>
      </c>
      <c r="EO50" s="15">
        <v>8975209.9999999981</v>
      </c>
      <c r="EP50" s="15">
        <v>8936505</v>
      </c>
      <c r="EQ50" s="15">
        <v>8898216</v>
      </c>
      <c r="ER50" s="15">
        <v>8860372</v>
      </c>
      <c r="ES50" s="15">
        <v>8823058</v>
      </c>
      <c r="ET50" s="15">
        <v>8786357</v>
      </c>
      <c r="EU50" s="15">
        <v>8750362</v>
      </c>
      <c r="EV50" s="15">
        <v>8715158.9999999981</v>
      </c>
    </row>
    <row r="51" spans="1:152" ht="14.1" customHeight="1" x14ac:dyDescent="0.2">
      <c r="A51" s="7" t="s">
        <v>0</v>
      </c>
      <c r="B51" s="16">
        <v>466910</v>
      </c>
      <c r="C51" s="16">
        <v>484189</v>
      </c>
      <c r="D51" s="16">
        <v>504882</v>
      </c>
      <c r="E51" s="16">
        <v>524560</v>
      </c>
      <c r="F51" s="16">
        <v>541457</v>
      </c>
      <c r="G51" s="16">
        <v>555969</v>
      </c>
      <c r="H51" s="16">
        <v>575114</v>
      </c>
      <c r="I51" s="16">
        <v>586077</v>
      </c>
      <c r="J51" s="16">
        <v>592280</v>
      </c>
      <c r="K51" s="16">
        <v>597489</v>
      </c>
      <c r="L51" s="16">
        <v>604495</v>
      </c>
      <c r="M51" s="16">
        <v>608852</v>
      </c>
      <c r="N51" s="16">
        <v>616937</v>
      </c>
      <c r="O51" s="16">
        <v>627234</v>
      </c>
      <c r="P51" s="16">
        <v>636394</v>
      </c>
      <c r="Q51" s="16">
        <v>642233</v>
      </c>
      <c r="R51" s="16">
        <v>649705</v>
      </c>
      <c r="S51" s="16">
        <v>651510</v>
      </c>
      <c r="T51" s="16">
        <v>649173</v>
      </c>
      <c r="U51" s="16">
        <v>645624</v>
      </c>
      <c r="V51" s="16">
        <v>643026</v>
      </c>
      <c r="W51" s="16">
        <v>638984</v>
      </c>
      <c r="X51" s="16">
        <v>636063</v>
      </c>
      <c r="Y51" s="16">
        <v>634323</v>
      </c>
      <c r="Z51" s="16">
        <v>633210</v>
      </c>
      <c r="AA51" s="16">
        <v>632391</v>
      </c>
      <c r="AB51" s="16">
        <v>631912</v>
      </c>
      <c r="AC51" s="16">
        <v>632637</v>
      </c>
      <c r="AD51" s="16">
        <v>634061</v>
      </c>
      <c r="AE51" s="16">
        <v>635514</v>
      </c>
      <c r="AF51" s="16">
        <v>636620</v>
      </c>
      <c r="AG51" s="16">
        <v>639624</v>
      </c>
      <c r="AH51" s="16">
        <v>640131</v>
      </c>
      <c r="AI51" s="16">
        <v>639675</v>
      </c>
      <c r="AJ51" s="16">
        <v>640844</v>
      </c>
      <c r="AK51" s="16">
        <v>645487</v>
      </c>
      <c r="AL51" s="16">
        <v>649798</v>
      </c>
      <c r="AM51" s="16">
        <v>659256</v>
      </c>
      <c r="AN51" s="16">
        <v>672047</v>
      </c>
      <c r="AO51" s="16">
        <v>685028</v>
      </c>
      <c r="AP51" s="16">
        <v>696068</v>
      </c>
      <c r="AQ51" s="16">
        <v>709758</v>
      </c>
      <c r="AR51" s="16">
        <v>717979</v>
      </c>
      <c r="AS51" s="16">
        <v>721256</v>
      </c>
      <c r="AT51" s="16">
        <v>720544</v>
      </c>
      <c r="AU51" s="16">
        <v>716551</v>
      </c>
      <c r="AV51" s="16">
        <v>709795</v>
      </c>
      <c r="AW51" s="16">
        <v>697526</v>
      </c>
      <c r="AX51" s="16">
        <v>681776</v>
      </c>
      <c r="AY51" s="16">
        <v>665164</v>
      </c>
      <c r="AZ51" s="16">
        <v>649424</v>
      </c>
      <c r="BA51" s="16">
        <v>627937</v>
      </c>
      <c r="BB51" s="16">
        <v>613594</v>
      </c>
      <c r="BC51" s="16">
        <v>604705</v>
      </c>
      <c r="BD51" s="16">
        <v>598767</v>
      </c>
      <c r="BE51" s="16">
        <v>594016</v>
      </c>
      <c r="BF51" s="16">
        <v>592689</v>
      </c>
      <c r="BG51" s="16">
        <v>593326</v>
      </c>
      <c r="BH51" s="16">
        <v>595119</v>
      </c>
      <c r="BI51" s="16">
        <v>597618</v>
      </c>
      <c r="BJ51" s="16">
        <v>600616</v>
      </c>
      <c r="BK51" s="16">
        <v>608359</v>
      </c>
      <c r="BL51" s="16">
        <v>611852</v>
      </c>
      <c r="BM51" s="16">
        <v>612275</v>
      </c>
      <c r="BN51" s="16">
        <v>610935</v>
      </c>
      <c r="BO51" s="16">
        <v>609038</v>
      </c>
      <c r="BP51" s="16">
        <v>605952</v>
      </c>
      <c r="BQ51" s="16">
        <v>599269</v>
      </c>
      <c r="BR51" s="16">
        <v>590308</v>
      </c>
      <c r="BS51" s="16">
        <v>580540</v>
      </c>
      <c r="BT51" s="34">
        <v>570363</v>
      </c>
      <c r="BU51" s="16">
        <v>556020</v>
      </c>
      <c r="BV51" s="16">
        <v>549395</v>
      </c>
      <c r="BW51" s="16">
        <v>547384</v>
      </c>
      <c r="BX51" s="16">
        <v>545515</v>
      </c>
      <c r="BY51" s="16">
        <v>541015</v>
      </c>
      <c r="BZ51" s="16">
        <v>540582</v>
      </c>
      <c r="CA51" s="16">
        <v>534616</v>
      </c>
      <c r="CB51" s="16">
        <v>525057</v>
      </c>
      <c r="CC51" s="16">
        <v>515823.99999999994</v>
      </c>
      <c r="CD51" s="16">
        <v>509629</v>
      </c>
      <c r="CE51" s="16">
        <v>502339</v>
      </c>
      <c r="CF51" s="16">
        <v>498443</v>
      </c>
      <c r="CG51" s="16">
        <v>497180</v>
      </c>
      <c r="CH51" s="16">
        <v>496287</v>
      </c>
      <c r="CI51" s="16">
        <v>494164</v>
      </c>
      <c r="CJ51" s="16">
        <v>492891</v>
      </c>
      <c r="CK51" s="16">
        <v>490334</v>
      </c>
      <c r="CL51" s="16">
        <v>486790</v>
      </c>
      <c r="CM51" s="16">
        <v>483255</v>
      </c>
      <c r="CN51" s="16">
        <v>480319</v>
      </c>
      <c r="CO51" s="16">
        <v>477524</v>
      </c>
      <c r="CP51" s="16">
        <v>475882</v>
      </c>
      <c r="CQ51" s="16">
        <v>475005</v>
      </c>
      <c r="CR51" s="16">
        <v>474141</v>
      </c>
      <c r="CS51" s="16">
        <v>472747</v>
      </c>
      <c r="CT51" s="16">
        <v>472046</v>
      </c>
      <c r="CU51" s="16">
        <v>470848</v>
      </c>
      <c r="CV51" s="16">
        <v>469144</v>
      </c>
      <c r="CW51" s="16">
        <v>467045</v>
      </c>
      <c r="CX51" s="16">
        <v>464570</v>
      </c>
      <c r="CY51" s="16">
        <v>462271</v>
      </c>
      <c r="CZ51" s="16">
        <v>459593</v>
      </c>
      <c r="DA51" s="16">
        <v>456577</v>
      </c>
      <c r="DB51" s="16">
        <v>453240</v>
      </c>
      <c r="DC51" s="16">
        <v>449557</v>
      </c>
      <c r="DD51" s="16">
        <v>445692</v>
      </c>
      <c r="DE51" s="16">
        <v>442126</v>
      </c>
      <c r="DF51" s="16">
        <v>438726</v>
      </c>
      <c r="DG51" s="16">
        <v>435326</v>
      </c>
      <c r="DH51" s="16">
        <v>431747</v>
      </c>
      <c r="DI51" s="16">
        <v>428505</v>
      </c>
      <c r="DJ51" s="16">
        <v>425641</v>
      </c>
      <c r="DK51" s="16">
        <v>422985</v>
      </c>
      <c r="DL51" s="16">
        <v>420376</v>
      </c>
      <c r="DM51" s="16">
        <v>417675</v>
      </c>
      <c r="DN51" s="16">
        <v>415792</v>
      </c>
      <c r="DO51" s="16">
        <v>413910</v>
      </c>
      <c r="DP51" s="16">
        <v>411994</v>
      </c>
      <c r="DQ51" s="16">
        <v>410037</v>
      </c>
      <c r="DR51" s="16">
        <v>408020</v>
      </c>
      <c r="DS51" s="16">
        <v>406697</v>
      </c>
      <c r="DT51" s="16">
        <v>405393</v>
      </c>
      <c r="DU51" s="16">
        <v>404061</v>
      </c>
      <c r="DV51" s="16">
        <v>402612</v>
      </c>
      <c r="DW51" s="16">
        <v>400941</v>
      </c>
      <c r="DX51" s="16">
        <v>399787</v>
      </c>
      <c r="DY51" s="16">
        <v>398594</v>
      </c>
      <c r="DZ51" s="16">
        <v>397299</v>
      </c>
      <c r="EA51" s="16">
        <v>395866</v>
      </c>
      <c r="EB51" s="16">
        <v>394237</v>
      </c>
      <c r="EC51" s="16">
        <v>392973</v>
      </c>
      <c r="ED51" s="16">
        <v>391863</v>
      </c>
      <c r="EE51" s="16">
        <v>390763</v>
      </c>
      <c r="EF51" s="16">
        <v>389441</v>
      </c>
      <c r="EG51" s="16">
        <v>387681</v>
      </c>
      <c r="EH51" s="16">
        <v>386324</v>
      </c>
      <c r="EI51" s="16">
        <v>384724</v>
      </c>
      <c r="EJ51" s="16">
        <v>382880</v>
      </c>
      <c r="EK51" s="16">
        <v>380822</v>
      </c>
      <c r="EL51" s="16">
        <v>378501</v>
      </c>
      <c r="EM51" s="16">
        <v>376439</v>
      </c>
      <c r="EN51" s="16">
        <v>374600</v>
      </c>
      <c r="EO51" s="16">
        <v>372819</v>
      </c>
      <c r="EP51" s="16">
        <v>370888</v>
      </c>
      <c r="EQ51" s="16">
        <v>368662</v>
      </c>
      <c r="ER51" s="16">
        <v>366969</v>
      </c>
      <c r="ES51" s="16">
        <v>365336</v>
      </c>
      <c r="ET51" s="16">
        <v>363727</v>
      </c>
      <c r="EU51" s="16">
        <v>362191</v>
      </c>
      <c r="EV51" s="16">
        <v>360780</v>
      </c>
    </row>
    <row r="52" spans="1:152" ht="14.1" customHeight="1" x14ac:dyDescent="0.2">
      <c r="A52" s="7" t="s">
        <v>1</v>
      </c>
      <c r="B52" s="16">
        <v>399936</v>
      </c>
      <c r="C52" s="16">
        <v>408398</v>
      </c>
      <c r="D52" s="16">
        <v>417205</v>
      </c>
      <c r="E52" s="16">
        <v>426665</v>
      </c>
      <c r="F52" s="16">
        <v>437078</v>
      </c>
      <c r="G52" s="16">
        <v>448691</v>
      </c>
      <c r="H52" s="16">
        <v>463131</v>
      </c>
      <c r="I52" s="16">
        <v>480889</v>
      </c>
      <c r="J52" s="16">
        <v>500958</v>
      </c>
      <c r="K52" s="16">
        <v>521118.00000000006</v>
      </c>
      <c r="L52" s="16">
        <v>538458</v>
      </c>
      <c r="M52" s="16">
        <v>554947</v>
      </c>
      <c r="N52" s="16">
        <v>567589</v>
      </c>
      <c r="O52" s="16">
        <v>576226</v>
      </c>
      <c r="P52" s="16">
        <v>582325</v>
      </c>
      <c r="Q52" s="16">
        <v>588178</v>
      </c>
      <c r="R52" s="16">
        <v>596291</v>
      </c>
      <c r="S52" s="16">
        <v>605145</v>
      </c>
      <c r="T52" s="16">
        <v>614427</v>
      </c>
      <c r="U52" s="16">
        <v>622964</v>
      </c>
      <c r="V52" s="16">
        <v>629161</v>
      </c>
      <c r="W52" s="16">
        <v>633867</v>
      </c>
      <c r="X52" s="16">
        <v>636400</v>
      </c>
      <c r="Y52" s="16">
        <v>636714</v>
      </c>
      <c r="Z52" s="16">
        <v>635462</v>
      </c>
      <c r="AA52" s="16">
        <v>633711</v>
      </c>
      <c r="AB52" s="16">
        <v>632258</v>
      </c>
      <c r="AC52" s="16">
        <v>630463</v>
      </c>
      <c r="AD52" s="16">
        <v>628488</v>
      </c>
      <c r="AE52" s="16">
        <v>626533</v>
      </c>
      <c r="AF52" s="16">
        <v>624812</v>
      </c>
      <c r="AG52" s="16">
        <v>623802</v>
      </c>
      <c r="AH52" s="16">
        <v>624207</v>
      </c>
      <c r="AI52" s="16">
        <v>625995</v>
      </c>
      <c r="AJ52" s="16">
        <v>628571</v>
      </c>
      <c r="AK52" s="16">
        <v>631017</v>
      </c>
      <c r="AL52" s="16">
        <v>633327</v>
      </c>
      <c r="AM52" s="16">
        <v>635044</v>
      </c>
      <c r="AN52" s="16">
        <v>636443</v>
      </c>
      <c r="AO52" s="16">
        <v>638484</v>
      </c>
      <c r="AP52" s="16">
        <v>642447</v>
      </c>
      <c r="AQ52" s="16">
        <v>648659</v>
      </c>
      <c r="AR52" s="16">
        <v>658064</v>
      </c>
      <c r="AS52" s="16">
        <v>670192</v>
      </c>
      <c r="AT52" s="16">
        <v>683201</v>
      </c>
      <c r="AU52" s="16">
        <v>694397</v>
      </c>
      <c r="AV52" s="16">
        <v>703352</v>
      </c>
      <c r="AW52" s="16">
        <v>710509</v>
      </c>
      <c r="AX52" s="16">
        <v>715216</v>
      </c>
      <c r="AY52" s="16">
        <v>716968</v>
      </c>
      <c r="AZ52" s="16">
        <v>715489</v>
      </c>
      <c r="BA52" s="16">
        <v>711022</v>
      </c>
      <c r="BB52" s="16">
        <v>700638</v>
      </c>
      <c r="BC52" s="16">
        <v>684955</v>
      </c>
      <c r="BD52" s="16">
        <v>666573</v>
      </c>
      <c r="BE52" s="16">
        <v>649341</v>
      </c>
      <c r="BF52" s="16">
        <v>634796</v>
      </c>
      <c r="BG52" s="16">
        <v>622094</v>
      </c>
      <c r="BH52" s="16">
        <v>611731</v>
      </c>
      <c r="BI52" s="16">
        <v>603511</v>
      </c>
      <c r="BJ52" s="16">
        <v>596787</v>
      </c>
      <c r="BK52" s="16">
        <v>591966</v>
      </c>
      <c r="BL52" s="16">
        <v>590922</v>
      </c>
      <c r="BM52" s="16">
        <v>593679</v>
      </c>
      <c r="BN52" s="16">
        <v>599079</v>
      </c>
      <c r="BO52" s="16">
        <v>604834</v>
      </c>
      <c r="BP52" s="16">
        <v>609789</v>
      </c>
      <c r="BQ52" s="16">
        <v>615392</v>
      </c>
      <c r="BR52" s="16">
        <v>620271</v>
      </c>
      <c r="BS52" s="16">
        <v>622808</v>
      </c>
      <c r="BT52" s="34">
        <v>621865</v>
      </c>
      <c r="BU52" s="16">
        <v>619007</v>
      </c>
      <c r="BV52" s="16">
        <v>609745</v>
      </c>
      <c r="BW52" s="16">
        <v>595256</v>
      </c>
      <c r="BX52" s="16">
        <v>578911</v>
      </c>
      <c r="BY52" s="16">
        <v>564978</v>
      </c>
      <c r="BZ52" s="16">
        <v>554342</v>
      </c>
      <c r="CA52" s="16">
        <v>547228</v>
      </c>
      <c r="CB52" s="16">
        <v>543565</v>
      </c>
      <c r="CC52" s="16">
        <v>541683</v>
      </c>
      <c r="CD52" s="16">
        <v>538933</v>
      </c>
      <c r="CE52" s="16">
        <v>534414</v>
      </c>
      <c r="CF52" s="16">
        <v>529140</v>
      </c>
      <c r="CG52" s="16">
        <v>523140</v>
      </c>
      <c r="CH52" s="16">
        <v>516938</v>
      </c>
      <c r="CI52" s="16">
        <v>511423</v>
      </c>
      <c r="CJ52" s="16">
        <v>507323</v>
      </c>
      <c r="CK52" s="16">
        <v>503726</v>
      </c>
      <c r="CL52" s="16">
        <v>500753</v>
      </c>
      <c r="CM52" s="16">
        <v>498162</v>
      </c>
      <c r="CN52" s="16">
        <v>495458</v>
      </c>
      <c r="CO52" s="16">
        <v>493141</v>
      </c>
      <c r="CP52" s="16">
        <v>490384</v>
      </c>
      <c r="CQ52" s="16">
        <v>487256</v>
      </c>
      <c r="CR52" s="16">
        <v>484031</v>
      </c>
      <c r="CS52" s="16">
        <v>481110</v>
      </c>
      <c r="CT52" s="16">
        <v>479192</v>
      </c>
      <c r="CU52" s="16">
        <v>477511</v>
      </c>
      <c r="CV52" s="16">
        <v>476094</v>
      </c>
      <c r="CW52" s="16">
        <v>474786</v>
      </c>
      <c r="CX52" s="16">
        <v>473299</v>
      </c>
      <c r="CY52" s="16">
        <v>472192</v>
      </c>
      <c r="CZ52" s="16">
        <v>470866</v>
      </c>
      <c r="DA52" s="16">
        <v>469281</v>
      </c>
      <c r="DB52" s="16">
        <v>467388</v>
      </c>
      <c r="DC52" s="16">
        <v>465143</v>
      </c>
      <c r="DD52" s="16">
        <v>463144</v>
      </c>
      <c r="DE52" s="16">
        <v>460560</v>
      </c>
      <c r="DF52" s="16">
        <v>457426</v>
      </c>
      <c r="DG52" s="16">
        <v>453884</v>
      </c>
      <c r="DH52" s="16">
        <v>450154</v>
      </c>
      <c r="DI52" s="16">
        <v>446973</v>
      </c>
      <c r="DJ52" s="16">
        <v>443532</v>
      </c>
      <c r="DK52" s="16">
        <v>439896</v>
      </c>
      <c r="DL52" s="16">
        <v>436141</v>
      </c>
      <c r="DM52" s="16">
        <v>432368</v>
      </c>
      <c r="DN52" s="16">
        <v>429372</v>
      </c>
      <c r="DO52" s="16">
        <v>426473</v>
      </c>
      <c r="DP52" s="16">
        <v>423706</v>
      </c>
      <c r="DQ52" s="16">
        <v>421022</v>
      </c>
      <c r="DR52" s="16">
        <v>418314</v>
      </c>
      <c r="DS52" s="16">
        <v>416329</v>
      </c>
      <c r="DT52" s="16">
        <v>414377</v>
      </c>
      <c r="DU52" s="16">
        <v>412481</v>
      </c>
      <c r="DV52" s="16">
        <v>410606</v>
      </c>
      <c r="DW52" s="16">
        <v>408672</v>
      </c>
      <c r="DX52" s="16">
        <v>407437</v>
      </c>
      <c r="DY52" s="16">
        <v>406124</v>
      </c>
      <c r="DZ52" s="16">
        <v>404729</v>
      </c>
      <c r="EA52" s="16">
        <v>403230</v>
      </c>
      <c r="EB52" s="16">
        <v>401609</v>
      </c>
      <c r="EC52" s="16">
        <v>400595</v>
      </c>
      <c r="ED52" s="16">
        <v>399395</v>
      </c>
      <c r="EE52" s="16">
        <v>398041</v>
      </c>
      <c r="EF52" s="16">
        <v>396547</v>
      </c>
      <c r="EG52" s="16">
        <v>394913</v>
      </c>
      <c r="EH52" s="16">
        <v>393870</v>
      </c>
      <c r="EI52" s="16">
        <v>392727</v>
      </c>
      <c r="EJ52" s="16">
        <v>391488</v>
      </c>
      <c r="EK52" s="16">
        <v>390077</v>
      </c>
      <c r="EL52" s="16">
        <v>388369</v>
      </c>
      <c r="EM52" s="16">
        <v>387141</v>
      </c>
      <c r="EN52" s="16">
        <v>385601</v>
      </c>
      <c r="EO52" s="16">
        <v>383720</v>
      </c>
      <c r="EP52" s="16">
        <v>381545</v>
      </c>
      <c r="EQ52" s="16">
        <v>379197</v>
      </c>
      <c r="ER52" s="16">
        <v>377544</v>
      </c>
      <c r="ES52" s="16">
        <v>375664</v>
      </c>
      <c r="ET52" s="16">
        <v>373627</v>
      </c>
      <c r="EU52" s="16">
        <v>371504</v>
      </c>
      <c r="EV52" s="16">
        <v>369368</v>
      </c>
    </row>
    <row r="53" spans="1:152" ht="14.1" customHeight="1" x14ac:dyDescent="0.2">
      <c r="A53" s="8" t="s">
        <v>2</v>
      </c>
      <c r="B53" s="16">
        <v>364849</v>
      </c>
      <c r="C53" s="16">
        <v>367959</v>
      </c>
      <c r="D53" s="16">
        <v>372292</v>
      </c>
      <c r="E53" s="16">
        <v>378229</v>
      </c>
      <c r="F53" s="16">
        <v>385458</v>
      </c>
      <c r="G53" s="16">
        <v>393282</v>
      </c>
      <c r="H53" s="16">
        <v>400190</v>
      </c>
      <c r="I53" s="16">
        <v>408366</v>
      </c>
      <c r="J53" s="16">
        <v>417675</v>
      </c>
      <c r="K53" s="16">
        <v>428684</v>
      </c>
      <c r="L53" s="16">
        <v>442138</v>
      </c>
      <c r="M53" s="16">
        <v>458352</v>
      </c>
      <c r="N53" s="16">
        <v>476730</v>
      </c>
      <c r="O53" s="16">
        <v>496456</v>
      </c>
      <c r="P53" s="16">
        <v>515558</v>
      </c>
      <c r="Q53" s="16">
        <v>531912</v>
      </c>
      <c r="R53" s="16">
        <v>544706</v>
      </c>
      <c r="S53" s="16">
        <v>555250</v>
      </c>
      <c r="T53" s="16">
        <v>564063</v>
      </c>
      <c r="U53" s="16">
        <v>572421</v>
      </c>
      <c r="V53" s="16">
        <v>581392</v>
      </c>
      <c r="W53" s="16">
        <v>590364</v>
      </c>
      <c r="X53" s="16">
        <v>599672</v>
      </c>
      <c r="Y53" s="16">
        <v>608918</v>
      </c>
      <c r="Z53" s="16">
        <v>617095</v>
      </c>
      <c r="AA53" s="16">
        <v>623197</v>
      </c>
      <c r="AB53" s="16">
        <v>626777</v>
      </c>
      <c r="AC53" s="16">
        <v>628589</v>
      </c>
      <c r="AD53" s="16">
        <v>628983</v>
      </c>
      <c r="AE53" s="16">
        <v>628532</v>
      </c>
      <c r="AF53" s="16">
        <v>627606</v>
      </c>
      <c r="AG53" s="16">
        <v>625679</v>
      </c>
      <c r="AH53" s="16">
        <v>623586</v>
      </c>
      <c r="AI53" s="16">
        <v>621491</v>
      </c>
      <c r="AJ53" s="16">
        <v>619801</v>
      </c>
      <c r="AK53" s="16">
        <v>619031</v>
      </c>
      <c r="AL53" s="16">
        <v>619574</v>
      </c>
      <c r="AM53" s="16">
        <v>621041</v>
      </c>
      <c r="AN53" s="16">
        <v>623336</v>
      </c>
      <c r="AO53" s="16">
        <v>625932</v>
      </c>
      <c r="AP53" s="16">
        <v>628201</v>
      </c>
      <c r="AQ53" s="16">
        <v>629747</v>
      </c>
      <c r="AR53" s="16">
        <v>631286</v>
      </c>
      <c r="AS53" s="16">
        <v>633035</v>
      </c>
      <c r="AT53" s="16">
        <v>636103</v>
      </c>
      <c r="AU53" s="16">
        <v>641769</v>
      </c>
      <c r="AV53" s="16">
        <v>650063</v>
      </c>
      <c r="AW53" s="16">
        <v>660693</v>
      </c>
      <c r="AX53" s="16">
        <v>672644</v>
      </c>
      <c r="AY53" s="16">
        <v>684266</v>
      </c>
      <c r="AZ53" s="16">
        <v>694306</v>
      </c>
      <c r="BA53" s="16">
        <v>703684</v>
      </c>
      <c r="BB53" s="16">
        <v>711054</v>
      </c>
      <c r="BC53" s="16">
        <v>716340</v>
      </c>
      <c r="BD53" s="16">
        <v>718535</v>
      </c>
      <c r="BE53" s="16">
        <v>716093</v>
      </c>
      <c r="BF53" s="16">
        <v>708943</v>
      </c>
      <c r="BG53" s="16">
        <v>697283</v>
      </c>
      <c r="BH53" s="16">
        <v>682428</v>
      </c>
      <c r="BI53" s="16">
        <v>666661</v>
      </c>
      <c r="BJ53" s="16">
        <v>651858</v>
      </c>
      <c r="BK53" s="16">
        <v>637790</v>
      </c>
      <c r="BL53" s="16">
        <v>624889</v>
      </c>
      <c r="BM53" s="16">
        <v>613684</v>
      </c>
      <c r="BN53" s="16">
        <v>605150</v>
      </c>
      <c r="BO53" s="16">
        <v>600379</v>
      </c>
      <c r="BP53" s="16">
        <v>599182</v>
      </c>
      <c r="BQ53" s="16">
        <v>601523</v>
      </c>
      <c r="BR53" s="16">
        <v>606259</v>
      </c>
      <c r="BS53" s="16">
        <v>611047</v>
      </c>
      <c r="BT53" s="34">
        <v>614053</v>
      </c>
      <c r="BU53" s="16">
        <v>618542</v>
      </c>
      <c r="BV53" s="16">
        <v>620800</v>
      </c>
      <c r="BW53" s="16">
        <v>621249</v>
      </c>
      <c r="BX53" s="16">
        <v>619704</v>
      </c>
      <c r="BY53" s="16">
        <v>615262</v>
      </c>
      <c r="BZ53" s="16">
        <v>607335</v>
      </c>
      <c r="CA53" s="16">
        <v>596653</v>
      </c>
      <c r="CB53" s="16">
        <v>584171</v>
      </c>
      <c r="CC53" s="16">
        <v>572132</v>
      </c>
      <c r="CD53" s="16">
        <v>562655</v>
      </c>
      <c r="CE53" s="16">
        <v>556679</v>
      </c>
      <c r="CF53" s="16">
        <v>552408</v>
      </c>
      <c r="CG53" s="16">
        <v>549136</v>
      </c>
      <c r="CH53" s="16">
        <v>545467</v>
      </c>
      <c r="CI53" s="16">
        <v>540378</v>
      </c>
      <c r="CJ53" s="16">
        <v>535987</v>
      </c>
      <c r="CK53" s="16">
        <v>530620</v>
      </c>
      <c r="CL53" s="16">
        <v>524493</v>
      </c>
      <c r="CM53" s="16">
        <v>518239.00000000006</v>
      </c>
      <c r="CN53" s="16">
        <v>512477</v>
      </c>
      <c r="CO53" s="16">
        <v>508848</v>
      </c>
      <c r="CP53" s="16">
        <v>505649</v>
      </c>
      <c r="CQ53" s="16">
        <v>502694</v>
      </c>
      <c r="CR53" s="16">
        <v>499609</v>
      </c>
      <c r="CS53" s="16">
        <v>496107</v>
      </c>
      <c r="CT53" s="16">
        <v>493529</v>
      </c>
      <c r="CU53" s="16">
        <v>490669</v>
      </c>
      <c r="CV53" s="16">
        <v>487589</v>
      </c>
      <c r="CW53" s="16">
        <v>484488</v>
      </c>
      <c r="CX53" s="16">
        <v>481565</v>
      </c>
      <c r="CY53" s="16">
        <v>480057</v>
      </c>
      <c r="CZ53" s="16">
        <v>478678</v>
      </c>
      <c r="DA53" s="16">
        <v>477275</v>
      </c>
      <c r="DB53" s="16">
        <v>475674</v>
      </c>
      <c r="DC53" s="16">
        <v>473776</v>
      </c>
      <c r="DD53" s="16">
        <v>472912</v>
      </c>
      <c r="DE53" s="16">
        <v>471771</v>
      </c>
      <c r="DF53" s="16">
        <v>470268</v>
      </c>
      <c r="DG53" s="16">
        <v>468266</v>
      </c>
      <c r="DH53" s="16">
        <v>465637</v>
      </c>
      <c r="DI53" s="16">
        <v>463728</v>
      </c>
      <c r="DJ53" s="16">
        <v>461238</v>
      </c>
      <c r="DK53" s="16">
        <v>458177</v>
      </c>
      <c r="DL53" s="16">
        <v>454628</v>
      </c>
      <c r="DM53" s="16">
        <v>450666</v>
      </c>
      <c r="DN53" s="16">
        <v>447699</v>
      </c>
      <c r="DO53" s="16">
        <v>444399</v>
      </c>
      <c r="DP53" s="16">
        <v>440770</v>
      </c>
      <c r="DQ53" s="16">
        <v>436892</v>
      </c>
      <c r="DR53" s="16">
        <v>432900</v>
      </c>
      <c r="DS53" s="16">
        <v>430243</v>
      </c>
      <c r="DT53" s="16">
        <v>427560</v>
      </c>
      <c r="DU53" s="16">
        <v>424789</v>
      </c>
      <c r="DV53" s="16">
        <v>421887</v>
      </c>
      <c r="DW53" s="16">
        <v>418858</v>
      </c>
      <c r="DX53" s="16">
        <v>417168</v>
      </c>
      <c r="DY53" s="16">
        <v>415425</v>
      </c>
      <c r="DZ53" s="16">
        <v>413549</v>
      </c>
      <c r="EA53" s="16">
        <v>411485</v>
      </c>
      <c r="EB53" s="16">
        <v>409232</v>
      </c>
      <c r="EC53" s="16">
        <v>408207</v>
      </c>
      <c r="ED53" s="16">
        <v>407047</v>
      </c>
      <c r="EE53" s="16">
        <v>405694</v>
      </c>
      <c r="EF53" s="16">
        <v>404086</v>
      </c>
      <c r="EG53" s="16">
        <v>402178</v>
      </c>
      <c r="EH53" s="16">
        <v>401338</v>
      </c>
      <c r="EI53" s="16">
        <v>400289</v>
      </c>
      <c r="EJ53" s="16">
        <v>398977</v>
      </c>
      <c r="EK53" s="16">
        <v>397379</v>
      </c>
      <c r="EL53" s="16">
        <v>395491</v>
      </c>
      <c r="EM53" s="16">
        <v>394791</v>
      </c>
      <c r="EN53" s="16">
        <v>393907</v>
      </c>
      <c r="EO53" s="16">
        <v>392703</v>
      </c>
      <c r="EP53" s="16">
        <v>391062</v>
      </c>
      <c r="EQ53" s="16">
        <v>388952</v>
      </c>
      <c r="ER53" s="16">
        <v>387890</v>
      </c>
      <c r="ES53" s="16">
        <v>386410</v>
      </c>
      <c r="ET53" s="16">
        <v>384515</v>
      </c>
      <c r="EU53" s="16">
        <v>382277</v>
      </c>
      <c r="EV53" s="16">
        <v>379790</v>
      </c>
    </row>
    <row r="54" spans="1:152" ht="14.1" customHeight="1" x14ac:dyDescent="0.2">
      <c r="A54" s="7" t="s">
        <v>3</v>
      </c>
      <c r="B54" s="16">
        <v>350180</v>
      </c>
      <c r="C54" s="16">
        <v>349389</v>
      </c>
      <c r="D54" s="16">
        <v>349401</v>
      </c>
      <c r="E54" s="16">
        <v>350655</v>
      </c>
      <c r="F54" s="16">
        <v>353150</v>
      </c>
      <c r="G54" s="16">
        <v>356747</v>
      </c>
      <c r="H54" s="16">
        <v>359904</v>
      </c>
      <c r="I54" s="16">
        <v>364945</v>
      </c>
      <c r="J54" s="16">
        <v>371286</v>
      </c>
      <c r="K54" s="16">
        <v>378267</v>
      </c>
      <c r="L54" s="16">
        <v>385643</v>
      </c>
      <c r="M54" s="16">
        <v>393414</v>
      </c>
      <c r="N54" s="16">
        <v>401221</v>
      </c>
      <c r="O54" s="16">
        <v>409877</v>
      </c>
      <c r="P54" s="16">
        <v>420764</v>
      </c>
      <c r="Q54" s="16">
        <v>434568</v>
      </c>
      <c r="R54" s="16">
        <v>449793</v>
      </c>
      <c r="S54" s="16">
        <v>468135</v>
      </c>
      <c r="T54" s="16">
        <v>487983</v>
      </c>
      <c r="U54" s="16">
        <v>506824</v>
      </c>
      <c r="V54" s="16">
        <v>523145.99999999994</v>
      </c>
      <c r="W54" s="16">
        <v>536482</v>
      </c>
      <c r="X54" s="16">
        <v>547098</v>
      </c>
      <c r="Y54" s="16">
        <v>555898</v>
      </c>
      <c r="Z54" s="16">
        <v>564535</v>
      </c>
      <c r="AA54" s="16">
        <v>573953</v>
      </c>
      <c r="AB54" s="16">
        <v>583042</v>
      </c>
      <c r="AC54" s="16">
        <v>592555</v>
      </c>
      <c r="AD54" s="16">
        <v>601837</v>
      </c>
      <c r="AE54" s="16">
        <v>609787</v>
      </c>
      <c r="AF54" s="16">
        <v>615723</v>
      </c>
      <c r="AG54" s="16">
        <v>619069</v>
      </c>
      <c r="AH54" s="16">
        <v>620862</v>
      </c>
      <c r="AI54" s="16">
        <v>621388</v>
      </c>
      <c r="AJ54" s="16">
        <v>621129</v>
      </c>
      <c r="AK54" s="16">
        <v>620470</v>
      </c>
      <c r="AL54" s="16">
        <v>619659</v>
      </c>
      <c r="AM54" s="16">
        <v>618151</v>
      </c>
      <c r="AN54" s="16">
        <v>616512</v>
      </c>
      <c r="AO54" s="16">
        <v>615540</v>
      </c>
      <c r="AP54" s="16">
        <v>615656</v>
      </c>
      <c r="AQ54" s="16">
        <v>616477</v>
      </c>
      <c r="AR54" s="16">
        <v>618821</v>
      </c>
      <c r="AS54" s="16">
        <v>622017</v>
      </c>
      <c r="AT54" s="16">
        <v>625039</v>
      </c>
      <c r="AU54" s="16">
        <v>627381</v>
      </c>
      <c r="AV54" s="16">
        <v>629378</v>
      </c>
      <c r="AW54" s="16">
        <v>630816</v>
      </c>
      <c r="AX54" s="16">
        <v>632531</v>
      </c>
      <c r="AY54" s="16">
        <v>635899</v>
      </c>
      <c r="AZ54" s="16">
        <v>641734</v>
      </c>
      <c r="BA54" s="16">
        <v>650828</v>
      </c>
      <c r="BB54" s="16">
        <v>661579</v>
      </c>
      <c r="BC54" s="16">
        <v>673305</v>
      </c>
      <c r="BD54" s="16">
        <v>684819</v>
      </c>
      <c r="BE54" s="16">
        <v>695152</v>
      </c>
      <c r="BF54" s="16">
        <v>704908</v>
      </c>
      <c r="BG54" s="16">
        <v>713442</v>
      </c>
      <c r="BH54" s="16">
        <v>719565</v>
      </c>
      <c r="BI54" s="16">
        <v>721639</v>
      </c>
      <c r="BJ54" s="16">
        <v>718813</v>
      </c>
      <c r="BK54" s="16">
        <v>711889</v>
      </c>
      <c r="BL54" s="16">
        <v>699965</v>
      </c>
      <c r="BM54" s="16">
        <v>684819</v>
      </c>
      <c r="BN54" s="16">
        <v>669314</v>
      </c>
      <c r="BO54" s="16">
        <v>655461</v>
      </c>
      <c r="BP54" s="16">
        <v>647004</v>
      </c>
      <c r="BQ54" s="16">
        <v>638457</v>
      </c>
      <c r="BR54" s="16">
        <v>629620</v>
      </c>
      <c r="BS54" s="16">
        <v>620555</v>
      </c>
      <c r="BT54" s="34">
        <v>611781</v>
      </c>
      <c r="BU54" s="16">
        <v>607340</v>
      </c>
      <c r="BV54" s="16">
        <v>605263</v>
      </c>
      <c r="BW54" s="16">
        <v>604965</v>
      </c>
      <c r="BX54" s="16">
        <v>605746</v>
      </c>
      <c r="BY54" s="16">
        <v>607183</v>
      </c>
      <c r="BZ54" s="16">
        <v>608940</v>
      </c>
      <c r="CA54" s="16">
        <v>611855</v>
      </c>
      <c r="CB54" s="16">
        <v>614598</v>
      </c>
      <c r="CC54" s="16">
        <v>615168</v>
      </c>
      <c r="CD54" s="16">
        <v>612402</v>
      </c>
      <c r="CE54" s="16">
        <v>608906</v>
      </c>
      <c r="CF54" s="16">
        <v>601313</v>
      </c>
      <c r="CG54" s="16">
        <v>590987</v>
      </c>
      <c r="CH54" s="16">
        <v>580496</v>
      </c>
      <c r="CI54" s="16">
        <v>571472</v>
      </c>
      <c r="CJ54" s="16">
        <v>565175</v>
      </c>
      <c r="CK54" s="16">
        <v>560588</v>
      </c>
      <c r="CL54" s="16">
        <v>556864</v>
      </c>
      <c r="CM54" s="16">
        <v>552588</v>
      </c>
      <c r="CN54" s="16">
        <v>546941</v>
      </c>
      <c r="CO54" s="16">
        <v>541629</v>
      </c>
      <c r="CP54" s="16">
        <v>535540</v>
      </c>
      <c r="CQ54" s="16">
        <v>528981</v>
      </c>
      <c r="CR54" s="16">
        <v>522594.00000000006</v>
      </c>
      <c r="CS54" s="16">
        <v>516780</v>
      </c>
      <c r="CT54" s="16">
        <v>512587</v>
      </c>
      <c r="CU54" s="16">
        <v>509119</v>
      </c>
      <c r="CV54" s="16">
        <v>506049</v>
      </c>
      <c r="CW54" s="16">
        <v>502881</v>
      </c>
      <c r="CX54" s="16">
        <v>499291</v>
      </c>
      <c r="CY54" s="16">
        <v>496655</v>
      </c>
      <c r="CZ54" s="16">
        <v>493808</v>
      </c>
      <c r="DA54" s="16">
        <v>490774</v>
      </c>
      <c r="DB54" s="16">
        <v>487731</v>
      </c>
      <c r="DC54" s="16">
        <v>484788</v>
      </c>
      <c r="DD54" s="16">
        <v>483242</v>
      </c>
      <c r="DE54" s="16">
        <v>481873</v>
      </c>
      <c r="DF54" s="16">
        <v>480511</v>
      </c>
      <c r="DG54" s="16">
        <v>478944</v>
      </c>
      <c r="DH54" s="16">
        <v>477022</v>
      </c>
      <c r="DI54" s="16">
        <v>476133</v>
      </c>
      <c r="DJ54" s="16">
        <v>475069</v>
      </c>
      <c r="DK54" s="16">
        <v>473625</v>
      </c>
      <c r="DL54" s="16">
        <v>471611</v>
      </c>
      <c r="DM54" s="16">
        <v>468910</v>
      </c>
      <c r="DN54" s="16">
        <v>466965</v>
      </c>
      <c r="DO54" s="16">
        <v>464515</v>
      </c>
      <c r="DP54" s="16">
        <v>461507</v>
      </c>
      <c r="DQ54" s="16">
        <v>457975</v>
      </c>
      <c r="DR54" s="16">
        <v>453963</v>
      </c>
      <c r="DS54" s="16">
        <v>450948</v>
      </c>
      <c r="DT54" s="16">
        <v>447645</v>
      </c>
      <c r="DU54" s="16">
        <v>444050</v>
      </c>
      <c r="DV54" s="16">
        <v>440228</v>
      </c>
      <c r="DW54" s="16">
        <v>436216</v>
      </c>
      <c r="DX54" s="16">
        <v>433522</v>
      </c>
      <c r="DY54" s="16">
        <v>430866</v>
      </c>
      <c r="DZ54" s="16">
        <v>428138</v>
      </c>
      <c r="EA54" s="16">
        <v>425261</v>
      </c>
      <c r="EB54" s="16">
        <v>422197</v>
      </c>
      <c r="EC54" s="16">
        <v>420417</v>
      </c>
      <c r="ED54" s="16">
        <v>418665</v>
      </c>
      <c r="EE54" s="16">
        <v>416838</v>
      </c>
      <c r="EF54" s="16">
        <v>414840</v>
      </c>
      <c r="EG54" s="16">
        <v>412582</v>
      </c>
      <c r="EH54" s="16">
        <v>411473</v>
      </c>
      <c r="EI54" s="16">
        <v>410345</v>
      </c>
      <c r="EJ54" s="16">
        <v>409063</v>
      </c>
      <c r="EK54" s="16">
        <v>407497</v>
      </c>
      <c r="EL54" s="16">
        <v>405542</v>
      </c>
      <c r="EM54" s="16">
        <v>404711</v>
      </c>
      <c r="EN54" s="16">
        <v>403724</v>
      </c>
      <c r="EO54" s="16">
        <v>402443</v>
      </c>
      <c r="EP54" s="16">
        <v>400822</v>
      </c>
      <c r="EQ54" s="16">
        <v>398869</v>
      </c>
      <c r="ER54" s="16">
        <v>398122</v>
      </c>
      <c r="ES54" s="16">
        <v>397206</v>
      </c>
      <c r="ET54" s="16">
        <v>395988</v>
      </c>
      <c r="EU54" s="16">
        <v>394377</v>
      </c>
      <c r="EV54" s="16">
        <v>392338</v>
      </c>
    </row>
    <row r="55" spans="1:152" ht="14.1" customHeight="1" x14ac:dyDescent="0.2">
      <c r="A55" s="7" t="s">
        <v>4</v>
      </c>
      <c r="B55" s="16">
        <v>336919</v>
      </c>
      <c r="C55" s="16">
        <v>340968</v>
      </c>
      <c r="D55" s="16">
        <v>341495</v>
      </c>
      <c r="E55" s="16">
        <v>340105</v>
      </c>
      <c r="F55" s="16">
        <v>338821</v>
      </c>
      <c r="G55" s="16">
        <v>338750</v>
      </c>
      <c r="H55" s="16">
        <v>338064</v>
      </c>
      <c r="I55" s="16">
        <v>338715</v>
      </c>
      <c r="J55" s="16">
        <v>340471</v>
      </c>
      <c r="K55" s="16">
        <v>343013</v>
      </c>
      <c r="L55" s="16">
        <v>346246</v>
      </c>
      <c r="M55" s="16">
        <v>350241</v>
      </c>
      <c r="N55" s="16">
        <v>355175</v>
      </c>
      <c r="O55" s="16">
        <v>361034</v>
      </c>
      <c r="P55" s="16">
        <v>367714</v>
      </c>
      <c r="Q55" s="16">
        <v>375103</v>
      </c>
      <c r="R55" s="16">
        <v>381670</v>
      </c>
      <c r="S55" s="16">
        <v>388848</v>
      </c>
      <c r="T55" s="16">
        <v>397354</v>
      </c>
      <c r="U55" s="16">
        <v>408229</v>
      </c>
      <c r="V55" s="16">
        <v>422025</v>
      </c>
      <c r="W55" s="16">
        <v>438103</v>
      </c>
      <c r="X55" s="16">
        <v>456880</v>
      </c>
      <c r="Y55" s="16">
        <v>476925</v>
      </c>
      <c r="Z55" s="16">
        <v>495983</v>
      </c>
      <c r="AA55" s="16">
        <v>512586</v>
      </c>
      <c r="AB55" s="16">
        <v>526167</v>
      </c>
      <c r="AC55" s="16">
        <v>536935</v>
      </c>
      <c r="AD55" s="16">
        <v>545836</v>
      </c>
      <c r="AE55" s="16">
        <v>554497</v>
      </c>
      <c r="AF55" s="16">
        <v>563861</v>
      </c>
      <c r="AG55" s="16">
        <v>572822</v>
      </c>
      <c r="AH55" s="16">
        <v>582335</v>
      </c>
      <c r="AI55" s="16">
        <v>591754</v>
      </c>
      <c r="AJ55" s="16">
        <v>599906</v>
      </c>
      <c r="AK55" s="16">
        <v>606075</v>
      </c>
      <c r="AL55" s="16">
        <v>610931</v>
      </c>
      <c r="AM55" s="16">
        <v>613751</v>
      </c>
      <c r="AN55" s="16">
        <v>615035</v>
      </c>
      <c r="AO55" s="16">
        <v>615578</v>
      </c>
      <c r="AP55" s="16">
        <v>615861</v>
      </c>
      <c r="AQ55" s="16">
        <v>615566</v>
      </c>
      <c r="AR55" s="16">
        <v>615024</v>
      </c>
      <c r="AS55" s="16">
        <v>614451</v>
      </c>
      <c r="AT55" s="16">
        <v>614212</v>
      </c>
      <c r="AU55" s="16">
        <v>614620</v>
      </c>
      <c r="AV55" s="16">
        <v>616068</v>
      </c>
      <c r="AW55" s="16">
        <v>618741</v>
      </c>
      <c r="AX55" s="16">
        <v>622066</v>
      </c>
      <c r="AY55" s="16">
        <v>625109</v>
      </c>
      <c r="AZ55" s="16">
        <v>627393</v>
      </c>
      <c r="BA55" s="16">
        <v>630256</v>
      </c>
      <c r="BB55" s="16">
        <v>631935</v>
      </c>
      <c r="BC55" s="16">
        <v>633646</v>
      </c>
      <c r="BD55" s="16">
        <v>637187</v>
      </c>
      <c r="BE55" s="16">
        <v>643496</v>
      </c>
      <c r="BF55" s="16">
        <v>653150</v>
      </c>
      <c r="BG55" s="16">
        <v>664943</v>
      </c>
      <c r="BH55" s="16">
        <v>677822</v>
      </c>
      <c r="BI55" s="16">
        <v>690178</v>
      </c>
      <c r="BJ55" s="16">
        <v>700865</v>
      </c>
      <c r="BK55" s="16">
        <v>711254</v>
      </c>
      <c r="BL55" s="16">
        <v>720190</v>
      </c>
      <c r="BM55" s="16">
        <v>726619</v>
      </c>
      <c r="BN55" s="16">
        <v>729383</v>
      </c>
      <c r="BO55" s="16">
        <v>727919</v>
      </c>
      <c r="BP55" s="16">
        <v>729817</v>
      </c>
      <c r="BQ55" s="16">
        <v>726858</v>
      </c>
      <c r="BR55" s="16">
        <v>718735</v>
      </c>
      <c r="BS55" s="16">
        <v>706345</v>
      </c>
      <c r="BT55" s="34">
        <v>690833</v>
      </c>
      <c r="BU55" s="16">
        <v>669223</v>
      </c>
      <c r="BV55" s="16">
        <v>647706</v>
      </c>
      <c r="BW55" s="16">
        <v>628326</v>
      </c>
      <c r="BX55" s="16">
        <v>613177</v>
      </c>
      <c r="BY55" s="16">
        <v>603144</v>
      </c>
      <c r="BZ55" s="16">
        <v>597348</v>
      </c>
      <c r="CA55" s="16">
        <v>595877</v>
      </c>
      <c r="CB55" s="16">
        <v>597533</v>
      </c>
      <c r="CC55" s="16">
        <v>600586</v>
      </c>
      <c r="CD55" s="16">
        <v>603894</v>
      </c>
      <c r="CE55" s="16">
        <v>610280</v>
      </c>
      <c r="CF55" s="16">
        <v>617515</v>
      </c>
      <c r="CG55" s="16">
        <v>624127</v>
      </c>
      <c r="CH55" s="16">
        <v>628041</v>
      </c>
      <c r="CI55" s="16">
        <v>627828</v>
      </c>
      <c r="CJ55" s="16">
        <v>623428</v>
      </c>
      <c r="CK55" s="16">
        <v>614729</v>
      </c>
      <c r="CL55" s="16">
        <v>603440</v>
      </c>
      <c r="CM55" s="16">
        <v>592302</v>
      </c>
      <c r="CN55" s="16">
        <v>582972</v>
      </c>
      <c r="CO55" s="16">
        <v>575353</v>
      </c>
      <c r="CP55" s="16">
        <v>569596</v>
      </c>
      <c r="CQ55" s="16">
        <v>565021</v>
      </c>
      <c r="CR55" s="16">
        <v>560281</v>
      </c>
      <c r="CS55" s="16">
        <v>554486</v>
      </c>
      <c r="CT55" s="16">
        <v>548297</v>
      </c>
      <c r="CU55" s="16">
        <v>541556</v>
      </c>
      <c r="CV55" s="16">
        <v>534646</v>
      </c>
      <c r="CW55" s="16">
        <v>528161</v>
      </c>
      <c r="CX55" s="16">
        <v>522385</v>
      </c>
      <c r="CY55" s="16">
        <v>517941.00000000006</v>
      </c>
      <c r="CZ55" s="16">
        <v>514352</v>
      </c>
      <c r="DA55" s="16">
        <v>511309</v>
      </c>
      <c r="DB55" s="16">
        <v>508302</v>
      </c>
      <c r="DC55" s="16">
        <v>504946</v>
      </c>
      <c r="DD55" s="16">
        <v>502064</v>
      </c>
      <c r="DE55" s="16">
        <v>499055</v>
      </c>
      <c r="DF55" s="16">
        <v>496031</v>
      </c>
      <c r="DG55" s="16">
        <v>493168</v>
      </c>
      <c r="DH55" s="16">
        <v>490483</v>
      </c>
      <c r="DI55" s="16">
        <v>488690</v>
      </c>
      <c r="DJ55" s="16">
        <v>487189</v>
      </c>
      <c r="DK55" s="16">
        <v>485845</v>
      </c>
      <c r="DL55" s="16">
        <v>484442</v>
      </c>
      <c r="DM55" s="16">
        <v>482755</v>
      </c>
      <c r="DN55" s="16">
        <v>481618</v>
      </c>
      <c r="DO55" s="16">
        <v>480412</v>
      </c>
      <c r="DP55" s="16">
        <v>478986</v>
      </c>
      <c r="DQ55" s="16">
        <v>477136</v>
      </c>
      <c r="DR55" s="16">
        <v>474673</v>
      </c>
      <c r="DS55" s="16">
        <v>472476</v>
      </c>
      <c r="DT55" s="16">
        <v>469870</v>
      </c>
      <c r="DU55" s="16">
        <v>466875</v>
      </c>
      <c r="DV55" s="16">
        <v>463518</v>
      </c>
      <c r="DW55" s="16">
        <v>459757</v>
      </c>
      <c r="DX55" s="16">
        <v>456495</v>
      </c>
      <c r="DY55" s="16">
        <v>453056</v>
      </c>
      <c r="DZ55" s="16">
        <v>449479</v>
      </c>
      <c r="EA55" s="16">
        <v>445812</v>
      </c>
      <c r="EB55" s="16">
        <v>442043</v>
      </c>
      <c r="EC55" s="16">
        <v>439047</v>
      </c>
      <c r="ED55" s="16">
        <v>436207</v>
      </c>
      <c r="EE55" s="16">
        <v>433498</v>
      </c>
      <c r="EF55" s="16">
        <v>430829</v>
      </c>
      <c r="EG55" s="16">
        <v>428047</v>
      </c>
      <c r="EH55" s="16">
        <v>425968</v>
      </c>
      <c r="EI55" s="16">
        <v>424064</v>
      </c>
      <c r="EJ55" s="16">
        <v>422276</v>
      </c>
      <c r="EK55" s="16">
        <v>420466</v>
      </c>
      <c r="EL55" s="16">
        <v>418453</v>
      </c>
      <c r="EM55" s="16">
        <v>417145</v>
      </c>
      <c r="EN55" s="16">
        <v>415913</v>
      </c>
      <c r="EO55" s="16">
        <v>414632</v>
      </c>
      <c r="EP55" s="16">
        <v>413174</v>
      </c>
      <c r="EQ55" s="16">
        <v>411433</v>
      </c>
      <c r="ER55" s="16">
        <v>410335</v>
      </c>
      <c r="ES55" s="16">
        <v>409120</v>
      </c>
      <c r="ET55" s="16">
        <v>407789</v>
      </c>
      <c r="EU55" s="16">
        <v>406356</v>
      </c>
      <c r="EV55" s="16">
        <v>404777</v>
      </c>
    </row>
    <row r="56" spans="1:152" ht="14.1" customHeight="1" x14ac:dyDescent="0.2">
      <c r="A56" s="7" t="s">
        <v>5</v>
      </c>
      <c r="B56" s="16">
        <v>265334</v>
      </c>
      <c r="C56" s="16">
        <v>276697</v>
      </c>
      <c r="D56" s="16">
        <v>289645</v>
      </c>
      <c r="E56" s="16">
        <v>302983</v>
      </c>
      <c r="F56" s="16">
        <v>314516</v>
      </c>
      <c r="G56" s="16">
        <v>322786</v>
      </c>
      <c r="H56" s="16">
        <v>326968</v>
      </c>
      <c r="I56" s="16">
        <v>328235</v>
      </c>
      <c r="J56" s="16">
        <v>327399</v>
      </c>
      <c r="K56" s="16">
        <v>326102</v>
      </c>
      <c r="L56" s="16">
        <v>325550</v>
      </c>
      <c r="M56" s="16">
        <v>325765</v>
      </c>
      <c r="N56" s="16">
        <v>326388</v>
      </c>
      <c r="O56" s="16">
        <v>327650</v>
      </c>
      <c r="P56" s="16">
        <v>329725</v>
      </c>
      <c r="Q56" s="16">
        <v>332707</v>
      </c>
      <c r="R56" s="16">
        <v>335682</v>
      </c>
      <c r="S56" s="16">
        <v>339986</v>
      </c>
      <c r="T56" s="16">
        <v>345451</v>
      </c>
      <c r="U56" s="16">
        <v>351682</v>
      </c>
      <c r="V56" s="16">
        <v>358535</v>
      </c>
      <c r="W56" s="16">
        <v>366384</v>
      </c>
      <c r="X56" s="16">
        <v>374456</v>
      </c>
      <c r="Y56" s="16">
        <v>383509</v>
      </c>
      <c r="Z56" s="16">
        <v>394746</v>
      </c>
      <c r="AA56" s="16">
        <v>408787</v>
      </c>
      <c r="AB56" s="16">
        <v>425419</v>
      </c>
      <c r="AC56" s="16">
        <v>444566</v>
      </c>
      <c r="AD56" s="16">
        <v>464770</v>
      </c>
      <c r="AE56" s="16">
        <v>483751</v>
      </c>
      <c r="AF56" s="16">
        <v>500117</v>
      </c>
      <c r="AG56" s="16">
        <v>513705.00000000006</v>
      </c>
      <c r="AH56" s="16">
        <v>524579</v>
      </c>
      <c r="AI56" s="16">
        <v>533609</v>
      </c>
      <c r="AJ56" s="16">
        <v>542319</v>
      </c>
      <c r="AK56" s="16">
        <v>551680</v>
      </c>
      <c r="AL56" s="16">
        <v>562297</v>
      </c>
      <c r="AM56" s="16">
        <v>573101</v>
      </c>
      <c r="AN56" s="16">
        <v>583545</v>
      </c>
      <c r="AO56" s="16">
        <v>592708</v>
      </c>
      <c r="AP56" s="16">
        <v>599974</v>
      </c>
      <c r="AQ56" s="16">
        <v>605555</v>
      </c>
      <c r="AR56" s="16">
        <v>609611</v>
      </c>
      <c r="AS56" s="16">
        <v>612245</v>
      </c>
      <c r="AT56" s="16">
        <v>613795</v>
      </c>
      <c r="AU56" s="16">
        <v>614606</v>
      </c>
      <c r="AV56" s="16">
        <v>614926</v>
      </c>
      <c r="AW56" s="16">
        <v>614741</v>
      </c>
      <c r="AX56" s="16">
        <v>614362</v>
      </c>
      <c r="AY56" s="16">
        <v>614236</v>
      </c>
      <c r="AZ56" s="16">
        <v>614687</v>
      </c>
      <c r="BA56" s="16">
        <v>616931</v>
      </c>
      <c r="BB56" s="16">
        <v>619849</v>
      </c>
      <c r="BC56" s="16">
        <v>623257</v>
      </c>
      <c r="BD56" s="16">
        <v>626640</v>
      </c>
      <c r="BE56" s="16">
        <v>629626</v>
      </c>
      <c r="BF56" s="16">
        <v>633042</v>
      </c>
      <c r="BG56" s="16">
        <v>635976</v>
      </c>
      <c r="BH56" s="16">
        <v>639290</v>
      </c>
      <c r="BI56" s="16">
        <v>644316</v>
      </c>
      <c r="BJ56" s="16">
        <v>651753</v>
      </c>
      <c r="BK56" s="16">
        <v>661805</v>
      </c>
      <c r="BL56" s="16">
        <v>674185</v>
      </c>
      <c r="BM56" s="16">
        <v>688089</v>
      </c>
      <c r="BN56" s="16">
        <v>702257</v>
      </c>
      <c r="BO56" s="16">
        <v>715633</v>
      </c>
      <c r="BP56" s="16">
        <v>733134</v>
      </c>
      <c r="BQ56" s="16">
        <v>751596</v>
      </c>
      <c r="BR56" s="16">
        <v>768580</v>
      </c>
      <c r="BS56" s="16">
        <v>780271</v>
      </c>
      <c r="BT56" s="34">
        <v>783760</v>
      </c>
      <c r="BU56" s="16">
        <v>768457</v>
      </c>
      <c r="BV56" s="16">
        <v>745080</v>
      </c>
      <c r="BW56" s="16">
        <v>717362</v>
      </c>
      <c r="BX56" s="16">
        <v>690111</v>
      </c>
      <c r="BY56" s="16">
        <v>666268</v>
      </c>
      <c r="BZ56" s="16">
        <v>646736</v>
      </c>
      <c r="CA56" s="16">
        <v>629859</v>
      </c>
      <c r="CB56" s="16">
        <v>616137</v>
      </c>
      <c r="CC56" s="16">
        <v>605874</v>
      </c>
      <c r="CD56" s="16">
        <v>599132</v>
      </c>
      <c r="CE56" s="16">
        <v>597748</v>
      </c>
      <c r="CF56" s="16">
        <v>600040</v>
      </c>
      <c r="CG56" s="16">
        <v>605079</v>
      </c>
      <c r="CH56" s="16">
        <v>611453</v>
      </c>
      <c r="CI56" s="16">
        <v>618017</v>
      </c>
      <c r="CJ56" s="16">
        <v>624280</v>
      </c>
      <c r="CK56" s="16">
        <v>630924</v>
      </c>
      <c r="CL56" s="16">
        <v>636604</v>
      </c>
      <c r="CM56" s="16">
        <v>639422</v>
      </c>
      <c r="CN56" s="16">
        <v>638256</v>
      </c>
      <c r="CO56" s="16">
        <v>633169</v>
      </c>
      <c r="CP56" s="16">
        <v>623730</v>
      </c>
      <c r="CQ56" s="16">
        <v>611651</v>
      </c>
      <c r="CR56" s="16">
        <v>599746</v>
      </c>
      <c r="CS56" s="16">
        <v>589781</v>
      </c>
      <c r="CT56" s="16">
        <v>581674</v>
      </c>
      <c r="CU56" s="16">
        <v>575521</v>
      </c>
      <c r="CV56" s="16">
        <v>570612</v>
      </c>
      <c r="CW56" s="16">
        <v>565567</v>
      </c>
      <c r="CX56" s="16">
        <v>559510</v>
      </c>
      <c r="CY56" s="16">
        <v>553296</v>
      </c>
      <c r="CZ56" s="16">
        <v>546573</v>
      </c>
      <c r="DA56" s="16">
        <v>539673</v>
      </c>
      <c r="DB56" s="16">
        <v>533192</v>
      </c>
      <c r="DC56" s="16">
        <v>527484</v>
      </c>
      <c r="DD56" s="16">
        <v>523023</v>
      </c>
      <c r="DE56" s="16">
        <v>519405</v>
      </c>
      <c r="DF56" s="16">
        <v>516347</v>
      </c>
      <c r="DG56" s="16">
        <v>513360</v>
      </c>
      <c r="DH56" s="16">
        <v>510098</v>
      </c>
      <c r="DI56" s="16">
        <v>507194</v>
      </c>
      <c r="DJ56" s="16">
        <v>504186</v>
      </c>
      <c r="DK56" s="16">
        <v>501158</v>
      </c>
      <c r="DL56" s="16">
        <v>498297</v>
      </c>
      <c r="DM56" s="16">
        <v>495682</v>
      </c>
      <c r="DN56" s="16">
        <v>493866</v>
      </c>
      <c r="DO56" s="16">
        <v>492359</v>
      </c>
      <c r="DP56" s="16">
        <v>491010</v>
      </c>
      <c r="DQ56" s="16">
        <v>489610</v>
      </c>
      <c r="DR56" s="16">
        <v>487995</v>
      </c>
      <c r="DS56" s="16">
        <v>486832</v>
      </c>
      <c r="DT56" s="16">
        <v>485600</v>
      </c>
      <c r="DU56" s="16">
        <v>484161</v>
      </c>
      <c r="DV56" s="16">
        <v>482324</v>
      </c>
      <c r="DW56" s="16">
        <v>479943</v>
      </c>
      <c r="DX56" s="16">
        <v>477727</v>
      </c>
      <c r="DY56" s="16">
        <v>475120</v>
      </c>
      <c r="DZ56" s="16">
        <v>472114</v>
      </c>
      <c r="EA56" s="16">
        <v>468752</v>
      </c>
      <c r="EB56" s="16">
        <v>465063</v>
      </c>
      <c r="EC56" s="16">
        <v>461729</v>
      </c>
      <c r="ED56" s="16">
        <v>458239</v>
      </c>
      <c r="EE56" s="16">
        <v>454656</v>
      </c>
      <c r="EF56" s="16">
        <v>451039</v>
      </c>
      <c r="EG56" s="16">
        <v>447383</v>
      </c>
      <c r="EH56" s="16">
        <v>444314</v>
      </c>
      <c r="EI56" s="16">
        <v>441459</v>
      </c>
      <c r="EJ56" s="16">
        <v>438765</v>
      </c>
      <c r="EK56" s="16">
        <v>436126</v>
      </c>
      <c r="EL56" s="16">
        <v>433415</v>
      </c>
      <c r="EM56" s="16">
        <v>431367</v>
      </c>
      <c r="EN56" s="16">
        <v>429498</v>
      </c>
      <c r="EO56" s="16">
        <v>427685</v>
      </c>
      <c r="EP56" s="16">
        <v>425820</v>
      </c>
      <c r="EQ56" s="16">
        <v>423848</v>
      </c>
      <c r="ER56" s="16">
        <v>422502</v>
      </c>
      <c r="ES56" s="16">
        <v>421176</v>
      </c>
      <c r="ET56" s="16">
        <v>419815</v>
      </c>
      <c r="EU56" s="16">
        <v>418384</v>
      </c>
      <c r="EV56" s="16">
        <v>416846</v>
      </c>
    </row>
    <row r="57" spans="1:152" ht="14.1" customHeight="1" x14ac:dyDescent="0.2">
      <c r="A57" s="7" t="s">
        <v>6</v>
      </c>
      <c r="B57" s="16">
        <v>215929</v>
      </c>
      <c r="C57" s="16">
        <v>221116</v>
      </c>
      <c r="D57" s="16">
        <v>226837</v>
      </c>
      <c r="E57" s="16">
        <v>233654</v>
      </c>
      <c r="F57" s="16">
        <v>242095</v>
      </c>
      <c r="G57" s="16">
        <v>252243</v>
      </c>
      <c r="H57" s="16">
        <v>263446</v>
      </c>
      <c r="I57" s="16">
        <v>276696</v>
      </c>
      <c r="J57" s="16">
        <v>290233</v>
      </c>
      <c r="K57" s="16">
        <v>301557</v>
      </c>
      <c r="L57" s="16">
        <v>309250</v>
      </c>
      <c r="M57" s="16">
        <v>314112</v>
      </c>
      <c r="N57" s="16">
        <v>315255</v>
      </c>
      <c r="O57" s="16">
        <v>313900</v>
      </c>
      <c r="P57" s="16">
        <v>312128</v>
      </c>
      <c r="Q57" s="16">
        <v>311259</v>
      </c>
      <c r="R57" s="16">
        <v>310628</v>
      </c>
      <c r="S57" s="16">
        <v>310720</v>
      </c>
      <c r="T57" s="16">
        <v>311555</v>
      </c>
      <c r="U57" s="16">
        <v>313023</v>
      </c>
      <c r="V57" s="16">
        <v>315190</v>
      </c>
      <c r="W57" s="16">
        <v>319303</v>
      </c>
      <c r="X57" s="16">
        <v>324554</v>
      </c>
      <c r="Y57" s="16">
        <v>330755</v>
      </c>
      <c r="Z57" s="16">
        <v>337603</v>
      </c>
      <c r="AA57" s="16">
        <v>344957</v>
      </c>
      <c r="AB57" s="16">
        <v>353330</v>
      </c>
      <c r="AC57" s="16">
        <v>361901</v>
      </c>
      <c r="AD57" s="16">
        <v>371352</v>
      </c>
      <c r="AE57" s="16">
        <v>382801</v>
      </c>
      <c r="AF57" s="16">
        <v>396842</v>
      </c>
      <c r="AG57" s="16">
        <v>413337</v>
      </c>
      <c r="AH57" s="16">
        <v>432427</v>
      </c>
      <c r="AI57" s="16">
        <v>452604</v>
      </c>
      <c r="AJ57" s="16">
        <v>471549</v>
      </c>
      <c r="AK57" s="16">
        <v>487840</v>
      </c>
      <c r="AL57" s="16">
        <v>502676</v>
      </c>
      <c r="AM57" s="16">
        <v>514596</v>
      </c>
      <c r="AN57" s="16">
        <v>524573</v>
      </c>
      <c r="AO57" s="16">
        <v>534348</v>
      </c>
      <c r="AP57" s="16">
        <v>544931</v>
      </c>
      <c r="AQ57" s="16">
        <v>556154</v>
      </c>
      <c r="AR57" s="16">
        <v>568133</v>
      </c>
      <c r="AS57" s="16">
        <v>579976</v>
      </c>
      <c r="AT57" s="16">
        <v>590313</v>
      </c>
      <c r="AU57" s="16">
        <v>598361</v>
      </c>
      <c r="AV57" s="16">
        <v>604487</v>
      </c>
      <c r="AW57" s="16">
        <v>608853</v>
      </c>
      <c r="AX57" s="16">
        <v>611668</v>
      </c>
      <c r="AY57" s="16">
        <v>613351</v>
      </c>
      <c r="AZ57" s="16">
        <v>614259</v>
      </c>
      <c r="BA57" s="16">
        <v>615288</v>
      </c>
      <c r="BB57" s="16">
        <v>615276</v>
      </c>
      <c r="BC57" s="16">
        <v>614933</v>
      </c>
      <c r="BD57" s="16">
        <v>615131</v>
      </c>
      <c r="BE57" s="16">
        <v>616320</v>
      </c>
      <c r="BF57" s="16">
        <v>618897</v>
      </c>
      <c r="BG57" s="16">
        <v>622866</v>
      </c>
      <c r="BH57" s="16">
        <v>627734</v>
      </c>
      <c r="BI57" s="16">
        <v>632596</v>
      </c>
      <c r="BJ57" s="16">
        <v>636913</v>
      </c>
      <c r="BK57" s="16">
        <v>640540</v>
      </c>
      <c r="BL57" s="16">
        <v>643828</v>
      </c>
      <c r="BM57" s="16">
        <v>647894</v>
      </c>
      <c r="BN57" s="16">
        <v>654517</v>
      </c>
      <c r="BO57" s="16">
        <v>664683</v>
      </c>
      <c r="BP57" s="16">
        <v>679805</v>
      </c>
      <c r="BQ57" s="16">
        <v>699233</v>
      </c>
      <c r="BR57" s="16">
        <v>721036</v>
      </c>
      <c r="BS57" s="16">
        <v>742222</v>
      </c>
      <c r="BT57" s="34">
        <v>760568</v>
      </c>
      <c r="BU57" s="16">
        <v>767795</v>
      </c>
      <c r="BV57" s="16">
        <v>769978</v>
      </c>
      <c r="BW57" s="16">
        <v>766881</v>
      </c>
      <c r="BX57" s="16">
        <v>758501</v>
      </c>
      <c r="BY57" s="16">
        <v>745398</v>
      </c>
      <c r="BZ57" s="16">
        <v>731291</v>
      </c>
      <c r="CA57" s="16">
        <v>713418</v>
      </c>
      <c r="CB57" s="16">
        <v>693397</v>
      </c>
      <c r="CC57" s="16">
        <v>673586</v>
      </c>
      <c r="CD57" s="16">
        <v>655673</v>
      </c>
      <c r="CE57" s="16">
        <v>641774</v>
      </c>
      <c r="CF57" s="16">
        <v>629686</v>
      </c>
      <c r="CG57" s="16">
        <v>619891</v>
      </c>
      <c r="CH57" s="16">
        <v>612923</v>
      </c>
      <c r="CI57" s="16">
        <v>609040</v>
      </c>
      <c r="CJ57" s="16">
        <v>607928</v>
      </c>
      <c r="CK57" s="16">
        <v>609940</v>
      </c>
      <c r="CL57" s="16">
        <v>614286</v>
      </c>
      <c r="CM57" s="16">
        <v>619707</v>
      </c>
      <c r="CN57" s="16">
        <v>625246</v>
      </c>
      <c r="CO57" s="16">
        <v>631153</v>
      </c>
      <c r="CP57" s="16">
        <v>637320</v>
      </c>
      <c r="CQ57" s="16">
        <v>642425</v>
      </c>
      <c r="CR57" s="16">
        <v>644614</v>
      </c>
      <c r="CS57" s="16">
        <v>642804</v>
      </c>
      <c r="CT57" s="16">
        <v>637409</v>
      </c>
      <c r="CU57" s="16">
        <v>627732</v>
      </c>
      <c r="CV57" s="16">
        <v>615463</v>
      </c>
      <c r="CW57" s="16">
        <v>603345</v>
      </c>
      <c r="CX57" s="16">
        <v>593102</v>
      </c>
      <c r="CY57" s="16">
        <v>585052</v>
      </c>
      <c r="CZ57" s="16">
        <v>578958</v>
      </c>
      <c r="DA57" s="16">
        <v>574067</v>
      </c>
      <c r="DB57" s="16">
        <v>569003</v>
      </c>
      <c r="DC57" s="16">
        <v>562928</v>
      </c>
      <c r="DD57" s="16">
        <v>556774</v>
      </c>
      <c r="DE57" s="16">
        <v>550063</v>
      </c>
      <c r="DF57" s="16">
        <v>543161</v>
      </c>
      <c r="DG57" s="16">
        <v>536685</v>
      </c>
      <c r="DH57" s="16">
        <v>530988</v>
      </c>
      <c r="DI57" s="16">
        <v>526582</v>
      </c>
      <c r="DJ57" s="16">
        <v>523005</v>
      </c>
      <c r="DK57" s="16">
        <v>519955.00000000006</v>
      </c>
      <c r="DL57" s="16">
        <v>516945.00000000006</v>
      </c>
      <c r="DM57" s="16">
        <v>513660.99999999994</v>
      </c>
      <c r="DN57" s="16">
        <v>510812</v>
      </c>
      <c r="DO57" s="16">
        <v>507837</v>
      </c>
      <c r="DP57" s="16">
        <v>504814</v>
      </c>
      <c r="DQ57" s="16">
        <v>501934</v>
      </c>
      <c r="DR57" s="16">
        <v>499298</v>
      </c>
      <c r="DS57" s="16">
        <v>497537</v>
      </c>
      <c r="DT57" s="16">
        <v>496043</v>
      </c>
      <c r="DU57" s="16">
        <v>494690</v>
      </c>
      <c r="DV57" s="16">
        <v>493281</v>
      </c>
      <c r="DW57" s="16">
        <v>491651</v>
      </c>
      <c r="DX57" s="16">
        <v>490547</v>
      </c>
      <c r="DY57" s="16">
        <v>489354</v>
      </c>
      <c r="DZ57" s="16">
        <v>487913</v>
      </c>
      <c r="EA57" s="16">
        <v>486045</v>
      </c>
      <c r="EB57" s="16">
        <v>483639</v>
      </c>
      <c r="EC57" s="16">
        <v>481428</v>
      </c>
      <c r="ED57" s="16">
        <v>478807</v>
      </c>
      <c r="EE57" s="16">
        <v>475807</v>
      </c>
      <c r="EF57" s="16">
        <v>472472</v>
      </c>
      <c r="EG57" s="16">
        <v>468807</v>
      </c>
      <c r="EH57" s="16">
        <v>465474</v>
      </c>
      <c r="EI57" s="16">
        <v>462010</v>
      </c>
      <c r="EJ57" s="16">
        <v>458451</v>
      </c>
      <c r="EK57" s="16">
        <v>454838</v>
      </c>
      <c r="EL57" s="16">
        <v>451161</v>
      </c>
      <c r="EM57" s="16">
        <v>448207</v>
      </c>
      <c r="EN57" s="16">
        <v>445428</v>
      </c>
      <c r="EO57" s="16">
        <v>442718</v>
      </c>
      <c r="EP57" s="16">
        <v>439993</v>
      </c>
      <c r="EQ57" s="16">
        <v>437230</v>
      </c>
      <c r="ER57" s="16">
        <v>435222</v>
      </c>
      <c r="ES57" s="16">
        <v>433296</v>
      </c>
      <c r="ET57" s="16">
        <v>431413</v>
      </c>
      <c r="EU57" s="16">
        <v>429549</v>
      </c>
      <c r="EV57" s="16">
        <v>427691</v>
      </c>
    </row>
    <row r="58" spans="1:152" ht="14.1" customHeight="1" x14ac:dyDescent="0.2">
      <c r="A58" s="7" t="s">
        <v>7</v>
      </c>
      <c r="B58" s="16">
        <v>188544</v>
      </c>
      <c r="C58" s="16">
        <v>191542</v>
      </c>
      <c r="D58" s="16">
        <v>194097</v>
      </c>
      <c r="E58" s="16">
        <v>196806</v>
      </c>
      <c r="F58" s="16">
        <v>200299</v>
      </c>
      <c r="G58" s="16">
        <v>204857</v>
      </c>
      <c r="H58" s="16">
        <v>209863</v>
      </c>
      <c r="I58" s="16">
        <v>215836</v>
      </c>
      <c r="J58" s="16">
        <v>222865</v>
      </c>
      <c r="K58" s="16">
        <v>231214</v>
      </c>
      <c r="L58" s="16">
        <v>240954</v>
      </c>
      <c r="M58" s="16">
        <v>252450</v>
      </c>
      <c r="N58" s="16">
        <v>265346</v>
      </c>
      <c r="O58" s="16">
        <v>278212</v>
      </c>
      <c r="P58" s="16">
        <v>288967</v>
      </c>
      <c r="Q58" s="16">
        <v>296321</v>
      </c>
      <c r="R58" s="16">
        <v>300219</v>
      </c>
      <c r="S58" s="16">
        <v>300902</v>
      </c>
      <c r="T58" s="16">
        <v>299388</v>
      </c>
      <c r="U58" s="16">
        <v>297387</v>
      </c>
      <c r="V58" s="16">
        <v>296063</v>
      </c>
      <c r="W58" s="16">
        <v>296033</v>
      </c>
      <c r="X58" s="16">
        <v>296682</v>
      </c>
      <c r="Y58" s="16">
        <v>298101</v>
      </c>
      <c r="Z58" s="16">
        <v>300294</v>
      </c>
      <c r="AA58" s="16">
        <v>303267</v>
      </c>
      <c r="AB58" s="16">
        <v>307622</v>
      </c>
      <c r="AC58" s="16">
        <v>313184</v>
      </c>
      <c r="AD58" s="16">
        <v>319761</v>
      </c>
      <c r="AE58" s="16">
        <v>326995</v>
      </c>
      <c r="AF58" s="16">
        <v>334690</v>
      </c>
      <c r="AG58" s="16">
        <v>342899</v>
      </c>
      <c r="AH58" s="16">
        <v>351426</v>
      </c>
      <c r="AI58" s="16">
        <v>360927</v>
      </c>
      <c r="AJ58" s="16">
        <v>372450</v>
      </c>
      <c r="AK58" s="16">
        <v>386533</v>
      </c>
      <c r="AL58" s="16">
        <v>403782</v>
      </c>
      <c r="AM58" s="16">
        <v>423494</v>
      </c>
      <c r="AN58" s="16">
        <v>444286</v>
      </c>
      <c r="AO58" s="16">
        <v>464054</v>
      </c>
      <c r="AP58" s="16">
        <v>481437</v>
      </c>
      <c r="AQ58" s="16">
        <v>496524</v>
      </c>
      <c r="AR58" s="16">
        <v>509287</v>
      </c>
      <c r="AS58" s="16">
        <v>520419</v>
      </c>
      <c r="AT58" s="16">
        <v>531267</v>
      </c>
      <c r="AU58" s="16">
        <v>542679</v>
      </c>
      <c r="AV58" s="16">
        <v>554374</v>
      </c>
      <c r="AW58" s="16">
        <v>566605</v>
      </c>
      <c r="AX58" s="16">
        <v>578566</v>
      </c>
      <c r="AY58" s="16">
        <v>588973</v>
      </c>
      <c r="AZ58" s="16">
        <v>597073</v>
      </c>
      <c r="BA58" s="16">
        <v>603839</v>
      </c>
      <c r="BB58" s="16">
        <v>608308</v>
      </c>
      <c r="BC58" s="16">
        <v>611067</v>
      </c>
      <c r="BD58" s="16">
        <v>612962</v>
      </c>
      <c r="BE58" s="16">
        <v>614503</v>
      </c>
      <c r="BF58" s="16">
        <v>615628</v>
      </c>
      <c r="BG58" s="16">
        <v>616397</v>
      </c>
      <c r="BH58" s="16">
        <v>617202</v>
      </c>
      <c r="BI58" s="16">
        <v>618549</v>
      </c>
      <c r="BJ58" s="16">
        <v>620779</v>
      </c>
      <c r="BK58" s="16">
        <v>623394</v>
      </c>
      <c r="BL58" s="16">
        <v>627421</v>
      </c>
      <c r="BM58" s="16">
        <v>632603</v>
      </c>
      <c r="BN58" s="16">
        <v>638509</v>
      </c>
      <c r="BO58" s="16">
        <v>644937</v>
      </c>
      <c r="BP58" s="16">
        <v>652195</v>
      </c>
      <c r="BQ58" s="16">
        <v>660469</v>
      </c>
      <c r="BR58" s="16">
        <v>669766</v>
      </c>
      <c r="BS58" s="16">
        <v>680407</v>
      </c>
      <c r="BT58" s="34">
        <v>692548</v>
      </c>
      <c r="BU58" s="16">
        <v>702407</v>
      </c>
      <c r="BV58" s="16">
        <v>711176</v>
      </c>
      <c r="BW58" s="16">
        <v>718650</v>
      </c>
      <c r="BX58" s="16">
        <v>724521</v>
      </c>
      <c r="BY58" s="16">
        <v>728500</v>
      </c>
      <c r="BZ58" s="16">
        <v>733000</v>
      </c>
      <c r="CA58" s="16">
        <v>736751</v>
      </c>
      <c r="CB58" s="16">
        <v>738482</v>
      </c>
      <c r="CC58" s="16">
        <v>736356</v>
      </c>
      <c r="CD58" s="16">
        <v>729486</v>
      </c>
      <c r="CE58" s="16">
        <v>720782</v>
      </c>
      <c r="CF58" s="16">
        <v>707821</v>
      </c>
      <c r="CG58" s="16">
        <v>692089</v>
      </c>
      <c r="CH58" s="16">
        <v>676057</v>
      </c>
      <c r="CI58" s="16">
        <v>661400</v>
      </c>
      <c r="CJ58" s="16">
        <v>647999</v>
      </c>
      <c r="CK58" s="16">
        <v>635840</v>
      </c>
      <c r="CL58" s="16">
        <v>625575</v>
      </c>
      <c r="CM58" s="16">
        <v>617886</v>
      </c>
      <c r="CN58" s="16">
        <v>613170</v>
      </c>
      <c r="CO58" s="16">
        <v>611863</v>
      </c>
      <c r="CP58" s="16">
        <v>613584</v>
      </c>
      <c r="CQ58" s="16">
        <v>617560</v>
      </c>
      <c r="CR58" s="16">
        <v>622559</v>
      </c>
      <c r="CS58" s="16">
        <v>627623</v>
      </c>
      <c r="CT58" s="16">
        <v>633278</v>
      </c>
      <c r="CU58" s="16">
        <v>639277</v>
      </c>
      <c r="CV58" s="16">
        <v>644273</v>
      </c>
      <c r="CW58" s="16">
        <v>646347</v>
      </c>
      <c r="CX58" s="16">
        <v>644340</v>
      </c>
      <c r="CY58" s="16">
        <v>639000</v>
      </c>
      <c r="CZ58" s="16">
        <v>629405</v>
      </c>
      <c r="DA58" s="16">
        <v>617186</v>
      </c>
      <c r="DB58" s="16">
        <v>605078</v>
      </c>
      <c r="DC58" s="16">
        <v>594814</v>
      </c>
      <c r="DD58" s="16">
        <v>586838</v>
      </c>
      <c r="DE58" s="16">
        <v>580773</v>
      </c>
      <c r="DF58" s="16">
        <v>575895</v>
      </c>
      <c r="DG58" s="16">
        <v>570840</v>
      </c>
      <c r="DH58" s="16">
        <v>564758</v>
      </c>
      <c r="DI58" s="16">
        <v>558670</v>
      </c>
      <c r="DJ58" s="16">
        <v>552022</v>
      </c>
      <c r="DK58" s="16">
        <v>545149</v>
      </c>
      <c r="DL58" s="16">
        <v>538669</v>
      </c>
      <c r="DM58" s="16">
        <v>532937</v>
      </c>
      <c r="DN58" s="16">
        <v>528597</v>
      </c>
      <c r="DO58" s="16">
        <v>525067</v>
      </c>
      <c r="DP58" s="16">
        <v>522034</v>
      </c>
      <c r="DQ58" s="16">
        <v>519015</v>
      </c>
      <c r="DR58" s="16">
        <v>515693</v>
      </c>
      <c r="DS58" s="16">
        <v>512903</v>
      </c>
      <c r="DT58" s="16">
        <v>509955</v>
      </c>
      <c r="DU58" s="16">
        <v>506945</v>
      </c>
      <c r="DV58" s="16">
        <v>504064</v>
      </c>
      <c r="DW58" s="16">
        <v>501399</v>
      </c>
      <c r="DX58" s="16">
        <v>499703</v>
      </c>
      <c r="DY58" s="16">
        <v>498259</v>
      </c>
      <c r="DZ58" s="16">
        <v>496919</v>
      </c>
      <c r="EA58" s="16">
        <v>495483</v>
      </c>
      <c r="EB58" s="16">
        <v>493814</v>
      </c>
      <c r="EC58" s="16">
        <v>492713</v>
      </c>
      <c r="ED58" s="16">
        <v>491514</v>
      </c>
      <c r="EE58" s="16">
        <v>490090</v>
      </c>
      <c r="EF58" s="16">
        <v>488257</v>
      </c>
      <c r="EG58" s="16">
        <v>485858</v>
      </c>
      <c r="EH58" s="16">
        <v>483652</v>
      </c>
      <c r="EI58" s="16">
        <v>481068</v>
      </c>
      <c r="EJ58" s="16">
        <v>478108</v>
      </c>
      <c r="EK58" s="16">
        <v>474783</v>
      </c>
      <c r="EL58" s="16">
        <v>471077</v>
      </c>
      <c r="EM58" s="16">
        <v>467868</v>
      </c>
      <c r="EN58" s="16">
        <v>464493</v>
      </c>
      <c r="EO58" s="16">
        <v>460933</v>
      </c>
      <c r="EP58" s="16">
        <v>457239</v>
      </c>
      <c r="EQ58" s="16">
        <v>453490</v>
      </c>
      <c r="ER58" s="16">
        <v>450583</v>
      </c>
      <c r="ES58" s="16">
        <v>447752</v>
      </c>
      <c r="ET58" s="16">
        <v>444982</v>
      </c>
      <c r="EU58" s="16">
        <v>442265</v>
      </c>
      <c r="EV58" s="16">
        <v>439601</v>
      </c>
    </row>
    <row r="59" spans="1:152" ht="14.1" customHeight="1" x14ac:dyDescent="0.2">
      <c r="A59" s="7" t="s">
        <v>8</v>
      </c>
      <c r="B59" s="16">
        <v>158996</v>
      </c>
      <c r="C59" s="16">
        <v>162988</v>
      </c>
      <c r="D59" s="16">
        <v>167000</v>
      </c>
      <c r="E59" s="16">
        <v>171070</v>
      </c>
      <c r="F59" s="16">
        <v>175016</v>
      </c>
      <c r="G59" s="16">
        <v>178658</v>
      </c>
      <c r="H59" s="16">
        <v>181486</v>
      </c>
      <c r="I59" s="16">
        <v>184274</v>
      </c>
      <c r="J59" s="16">
        <v>187215</v>
      </c>
      <c r="K59" s="16">
        <v>190708</v>
      </c>
      <c r="L59" s="16">
        <v>195056</v>
      </c>
      <c r="M59" s="16">
        <v>200345</v>
      </c>
      <c r="N59" s="16">
        <v>206113</v>
      </c>
      <c r="O59" s="16">
        <v>212710</v>
      </c>
      <c r="P59" s="16">
        <v>220686</v>
      </c>
      <c r="Q59" s="16">
        <v>230192</v>
      </c>
      <c r="R59" s="16">
        <v>240704</v>
      </c>
      <c r="S59" s="16">
        <v>252966</v>
      </c>
      <c r="T59" s="16">
        <v>265489</v>
      </c>
      <c r="U59" s="16">
        <v>275971</v>
      </c>
      <c r="V59" s="16">
        <v>283031</v>
      </c>
      <c r="W59" s="16">
        <v>287223</v>
      </c>
      <c r="X59" s="16">
        <v>288219</v>
      </c>
      <c r="Y59" s="16">
        <v>287113</v>
      </c>
      <c r="Z59" s="16">
        <v>285710</v>
      </c>
      <c r="AA59" s="16">
        <v>285149</v>
      </c>
      <c r="AB59" s="16">
        <v>285331</v>
      </c>
      <c r="AC59" s="16">
        <v>286230</v>
      </c>
      <c r="AD59" s="16">
        <v>287954</v>
      </c>
      <c r="AE59" s="16">
        <v>290488</v>
      </c>
      <c r="AF59" s="16">
        <v>293844</v>
      </c>
      <c r="AG59" s="16">
        <v>298120</v>
      </c>
      <c r="AH59" s="16">
        <v>303719</v>
      </c>
      <c r="AI59" s="16">
        <v>310426</v>
      </c>
      <c r="AJ59" s="16">
        <v>317831</v>
      </c>
      <c r="AK59" s="16">
        <v>325713</v>
      </c>
      <c r="AL59" s="16">
        <v>334531</v>
      </c>
      <c r="AM59" s="16">
        <v>343551</v>
      </c>
      <c r="AN59" s="16">
        <v>353541</v>
      </c>
      <c r="AO59" s="16">
        <v>365720</v>
      </c>
      <c r="AP59" s="16">
        <v>380679</v>
      </c>
      <c r="AQ59" s="16">
        <v>398003</v>
      </c>
      <c r="AR59" s="16">
        <v>418210</v>
      </c>
      <c r="AS59" s="16">
        <v>439743</v>
      </c>
      <c r="AT59" s="16">
        <v>460218</v>
      </c>
      <c r="AU59" s="16">
        <v>478166</v>
      </c>
      <c r="AV59" s="16">
        <v>493611</v>
      </c>
      <c r="AW59" s="16">
        <v>506572</v>
      </c>
      <c r="AX59" s="16">
        <v>517813.99999999994</v>
      </c>
      <c r="AY59" s="16">
        <v>528741</v>
      </c>
      <c r="AZ59" s="16">
        <v>540195</v>
      </c>
      <c r="BA59" s="16">
        <v>552406</v>
      </c>
      <c r="BB59" s="16">
        <v>564660</v>
      </c>
      <c r="BC59" s="16">
        <v>576499</v>
      </c>
      <c r="BD59" s="16">
        <v>587044</v>
      </c>
      <c r="BE59" s="16">
        <v>595684</v>
      </c>
      <c r="BF59" s="16">
        <v>602290</v>
      </c>
      <c r="BG59" s="16">
        <v>607257</v>
      </c>
      <c r="BH59" s="16">
        <v>610884</v>
      </c>
      <c r="BI59" s="16">
        <v>613652</v>
      </c>
      <c r="BJ59" s="16">
        <v>615930</v>
      </c>
      <c r="BK59" s="16">
        <v>616946</v>
      </c>
      <c r="BL59" s="16">
        <v>617577</v>
      </c>
      <c r="BM59" s="16">
        <v>618458</v>
      </c>
      <c r="BN59" s="16">
        <v>620534</v>
      </c>
      <c r="BO59" s="16">
        <v>624415</v>
      </c>
      <c r="BP59" s="16">
        <v>629674</v>
      </c>
      <c r="BQ59" s="16">
        <v>637469</v>
      </c>
      <c r="BR59" s="16">
        <v>646489</v>
      </c>
      <c r="BS59" s="16">
        <v>654753</v>
      </c>
      <c r="BT59" s="34">
        <v>661077</v>
      </c>
      <c r="BU59" s="16">
        <v>665585</v>
      </c>
      <c r="BV59" s="16">
        <v>666724</v>
      </c>
      <c r="BW59" s="16">
        <v>666300</v>
      </c>
      <c r="BX59" s="16">
        <v>666994</v>
      </c>
      <c r="BY59" s="16">
        <v>670295</v>
      </c>
      <c r="BZ59" s="16">
        <v>676637</v>
      </c>
      <c r="CA59" s="16">
        <v>685565</v>
      </c>
      <c r="CB59" s="16">
        <v>695865</v>
      </c>
      <c r="CC59" s="16">
        <v>705629</v>
      </c>
      <c r="CD59" s="16">
        <v>713565</v>
      </c>
      <c r="CE59" s="16">
        <v>721737</v>
      </c>
      <c r="CF59" s="16">
        <v>728976</v>
      </c>
      <c r="CG59" s="16">
        <v>734020</v>
      </c>
      <c r="CH59" s="16">
        <v>735192</v>
      </c>
      <c r="CI59" s="16">
        <v>731515</v>
      </c>
      <c r="CJ59" s="16">
        <v>723447</v>
      </c>
      <c r="CK59" s="16">
        <v>710561</v>
      </c>
      <c r="CL59" s="16">
        <v>694525</v>
      </c>
      <c r="CM59" s="16">
        <v>677959</v>
      </c>
      <c r="CN59" s="16">
        <v>662690</v>
      </c>
      <c r="CO59" s="16">
        <v>649217</v>
      </c>
      <c r="CP59" s="16">
        <v>636927</v>
      </c>
      <c r="CQ59" s="16">
        <v>626474</v>
      </c>
      <c r="CR59" s="16">
        <v>618573</v>
      </c>
      <c r="CS59" s="16">
        <v>613608</v>
      </c>
      <c r="CT59" s="16">
        <v>612112</v>
      </c>
      <c r="CU59" s="16">
        <v>613732</v>
      </c>
      <c r="CV59" s="16">
        <v>617671</v>
      </c>
      <c r="CW59" s="16">
        <v>622630</v>
      </c>
      <c r="CX59" s="16">
        <v>627585</v>
      </c>
      <c r="CY59" s="16">
        <v>633262</v>
      </c>
      <c r="CZ59" s="16">
        <v>639316</v>
      </c>
      <c r="DA59" s="16">
        <v>644344</v>
      </c>
      <c r="DB59" s="16">
        <v>646415</v>
      </c>
      <c r="DC59" s="16">
        <v>644388</v>
      </c>
      <c r="DD59" s="16">
        <v>639112</v>
      </c>
      <c r="DE59" s="16">
        <v>629559</v>
      </c>
      <c r="DF59" s="16">
        <v>617391</v>
      </c>
      <c r="DG59" s="16">
        <v>605340</v>
      </c>
      <c r="DH59" s="16">
        <v>595113</v>
      </c>
      <c r="DI59" s="16">
        <v>587216</v>
      </c>
      <c r="DJ59" s="16">
        <v>581220</v>
      </c>
      <c r="DK59" s="16">
        <v>576380</v>
      </c>
      <c r="DL59" s="16">
        <v>571335</v>
      </c>
      <c r="DM59" s="16">
        <v>565238</v>
      </c>
      <c r="DN59" s="16">
        <v>559216</v>
      </c>
      <c r="DO59" s="16">
        <v>552626</v>
      </c>
      <c r="DP59" s="16">
        <v>545796</v>
      </c>
      <c r="DQ59" s="16">
        <v>539329</v>
      </c>
      <c r="DR59" s="16">
        <v>533586</v>
      </c>
      <c r="DS59" s="16">
        <v>529303</v>
      </c>
      <c r="DT59" s="16">
        <v>525805</v>
      </c>
      <c r="DU59" s="16">
        <v>522798</v>
      </c>
      <c r="DV59" s="16">
        <v>519793</v>
      </c>
      <c r="DW59" s="16">
        <v>516460.00000000006</v>
      </c>
      <c r="DX59" s="16">
        <v>513730</v>
      </c>
      <c r="DY59" s="16">
        <v>510838</v>
      </c>
      <c r="DZ59" s="16">
        <v>507851</v>
      </c>
      <c r="EA59" s="16">
        <v>504962</v>
      </c>
      <c r="EB59" s="16">
        <v>502275</v>
      </c>
      <c r="EC59" s="16">
        <v>500576</v>
      </c>
      <c r="ED59" s="16">
        <v>499129</v>
      </c>
      <c r="EE59" s="16">
        <v>497811</v>
      </c>
      <c r="EF59" s="16">
        <v>496421</v>
      </c>
      <c r="EG59" s="16">
        <v>494770</v>
      </c>
      <c r="EH59" s="16">
        <v>493667</v>
      </c>
      <c r="EI59" s="16">
        <v>492505</v>
      </c>
      <c r="EJ59" s="16">
        <v>491130</v>
      </c>
      <c r="EK59" s="16">
        <v>489321</v>
      </c>
      <c r="EL59" s="16">
        <v>486896</v>
      </c>
      <c r="EM59" s="16">
        <v>484808</v>
      </c>
      <c r="EN59" s="16">
        <v>482315</v>
      </c>
      <c r="EO59" s="16">
        <v>479360</v>
      </c>
      <c r="EP59" s="16">
        <v>475967</v>
      </c>
      <c r="EQ59" s="16">
        <v>472198</v>
      </c>
      <c r="ER59" s="16">
        <v>469032</v>
      </c>
      <c r="ES59" s="16">
        <v>465605</v>
      </c>
      <c r="ET59" s="16">
        <v>461993</v>
      </c>
      <c r="EU59" s="16">
        <v>458321</v>
      </c>
      <c r="EV59" s="16">
        <v>454690</v>
      </c>
    </row>
    <row r="60" spans="1:152" ht="14.1" customHeight="1" x14ac:dyDescent="0.2">
      <c r="A60" s="7" t="s">
        <v>9</v>
      </c>
      <c r="B60" s="16">
        <v>130384.99999999999</v>
      </c>
      <c r="C60" s="16">
        <v>133609</v>
      </c>
      <c r="D60" s="16">
        <v>137193</v>
      </c>
      <c r="E60" s="16">
        <v>141174</v>
      </c>
      <c r="F60" s="16">
        <v>145401</v>
      </c>
      <c r="G60" s="16">
        <v>149688</v>
      </c>
      <c r="H60" s="16">
        <v>153470</v>
      </c>
      <c r="I60" s="16">
        <v>157593</v>
      </c>
      <c r="J60" s="16">
        <v>161765</v>
      </c>
      <c r="K60" s="16">
        <v>165638</v>
      </c>
      <c r="L60" s="16">
        <v>169058</v>
      </c>
      <c r="M60" s="16">
        <v>172160</v>
      </c>
      <c r="N60" s="16">
        <v>174809</v>
      </c>
      <c r="O60" s="16">
        <v>177434</v>
      </c>
      <c r="P60" s="16">
        <v>180684</v>
      </c>
      <c r="Q60" s="16">
        <v>184934</v>
      </c>
      <c r="R60" s="16">
        <v>189539</v>
      </c>
      <c r="S60" s="16">
        <v>194879</v>
      </c>
      <c r="T60" s="16">
        <v>201224</v>
      </c>
      <c r="U60" s="16">
        <v>208935</v>
      </c>
      <c r="V60" s="16">
        <v>218125</v>
      </c>
      <c r="W60" s="16">
        <v>228797</v>
      </c>
      <c r="X60" s="16">
        <v>241104</v>
      </c>
      <c r="Y60" s="16">
        <v>253630</v>
      </c>
      <c r="Z60" s="16">
        <v>264243</v>
      </c>
      <c r="AA60" s="16">
        <v>271637</v>
      </c>
      <c r="AB60" s="16">
        <v>275967</v>
      </c>
      <c r="AC60" s="16">
        <v>277213</v>
      </c>
      <c r="AD60" s="16">
        <v>276444</v>
      </c>
      <c r="AE60" s="16">
        <v>275401</v>
      </c>
      <c r="AF60" s="16">
        <v>275201</v>
      </c>
      <c r="AG60" s="16">
        <v>275452</v>
      </c>
      <c r="AH60" s="16">
        <v>276491</v>
      </c>
      <c r="AI60" s="16">
        <v>278408</v>
      </c>
      <c r="AJ60" s="16">
        <v>281161</v>
      </c>
      <c r="AK60" s="16">
        <v>284766</v>
      </c>
      <c r="AL60" s="16">
        <v>289670</v>
      </c>
      <c r="AM60" s="16">
        <v>295760</v>
      </c>
      <c r="AN60" s="16">
        <v>302902</v>
      </c>
      <c r="AO60" s="16">
        <v>310845</v>
      </c>
      <c r="AP60" s="16">
        <v>319435</v>
      </c>
      <c r="AQ60" s="16">
        <v>328354</v>
      </c>
      <c r="AR60" s="16">
        <v>337824</v>
      </c>
      <c r="AS60" s="16">
        <v>348430</v>
      </c>
      <c r="AT60" s="16">
        <v>361140</v>
      </c>
      <c r="AU60" s="16">
        <v>376469</v>
      </c>
      <c r="AV60" s="16">
        <v>394037</v>
      </c>
      <c r="AW60" s="16">
        <v>414322</v>
      </c>
      <c r="AX60" s="16">
        <v>435822</v>
      </c>
      <c r="AY60" s="16">
        <v>456226</v>
      </c>
      <c r="AZ60" s="16">
        <v>474100</v>
      </c>
      <c r="BA60" s="16">
        <v>489924</v>
      </c>
      <c r="BB60" s="16">
        <v>502868</v>
      </c>
      <c r="BC60" s="16">
        <v>513972.99999999994</v>
      </c>
      <c r="BD60" s="16">
        <v>524979</v>
      </c>
      <c r="BE60" s="16">
        <v>536859</v>
      </c>
      <c r="BF60" s="16">
        <v>548804</v>
      </c>
      <c r="BG60" s="16">
        <v>561363</v>
      </c>
      <c r="BH60" s="16">
        <v>573806</v>
      </c>
      <c r="BI60" s="16">
        <v>584924</v>
      </c>
      <c r="BJ60" s="16">
        <v>593992</v>
      </c>
      <c r="BK60" s="16">
        <v>600378</v>
      </c>
      <c r="BL60" s="16">
        <v>605117</v>
      </c>
      <c r="BM60" s="16">
        <v>608728</v>
      </c>
      <c r="BN60" s="16">
        <v>612097</v>
      </c>
      <c r="BO60" s="16">
        <v>615831</v>
      </c>
      <c r="BP60" s="16">
        <v>619127</v>
      </c>
      <c r="BQ60" s="16">
        <v>622971</v>
      </c>
      <c r="BR60" s="16">
        <v>626850</v>
      </c>
      <c r="BS60" s="16">
        <v>630221</v>
      </c>
      <c r="BT60" s="34">
        <v>632832</v>
      </c>
      <c r="BU60" s="16">
        <v>636681</v>
      </c>
      <c r="BV60" s="16">
        <v>639405</v>
      </c>
      <c r="BW60" s="16">
        <v>641345</v>
      </c>
      <c r="BX60" s="16">
        <v>642851</v>
      </c>
      <c r="BY60" s="16">
        <v>644187</v>
      </c>
      <c r="BZ60" s="16">
        <v>645323</v>
      </c>
      <c r="CA60" s="16">
        <v>646521</v>
      </c>
      <c r="CB60" s="16">
        <v>648468</v>
      </c>
      <c r="CC60" s="16">
        <v>652204</v>
      </c>
      <c r="CD60" s="16">
        <v>658260</v>
      </c>
      <c r="CE60" s="16">
        <v>667039</v>
      </c>
      <c r="CF60" s="16">
        <v>678155</v>
      </c>
      <c r="CG60" s="16">
        <v>690467</v>
      </c>
      <c r="CH60" s="16">
        <v>702304</v>
      </c>
      <c r="CI60" s="16">
        <v>712403</v>
      </c>
      <c r="CJ60" s="16">
        <v>721188</v>
      </c>
      <c r="CK60" s="16">
        <v>728531</v>
      </c>
      <c r="CL60" s="16">
        <v>733318</v>
      </c>
      <c r="CM60" s="16">
        <v>734023</v>
      </c>
      <c r="CN60" s="16">
        <v>729832</v>
      </c>
      <c r="CO60" s="16">
        <v>721730</v>
      </c>
      <c r="CP60" s="16">
        <v>708812</v>
      </c>
      <c r="CQ60" s="16">
        <v>692751</v>
      </c>
      <c r="CR60" s="16">
        <v>676182</v>
      </c>
      <c r="CS60" s="16">
        <v>660898</v>
      </c>
      <c r="CT60" s="16">
        <v>647331</v>
      </c>
      <c r="CU60" s="16">
        <v>635051</v>
      </c>
      <c r="CV60" s="16">
        <v>624685</v>
      </c>
      <c r="CW60" s="16">
        <v>616871</v>
      </c>
      <c r="CX60" s="16">
        <v>611930</v>
      </c>
      <c r="CY60" s="16">
        <v>610491</v>
      </c>
      <c r="CZ60" s="16">
        <v>612182</v>
      </c>
      <c r="DA60" s="16">
        <v>616158</v>
      </c>
      <c r="DB60" s="16">
        <v>621114</v>
      </c>
      <c r="DC60" s="16">
        <v>626049</v>
      </c>
      <c r="DD60" s="16">
        <v>631759</v>
      </c>
      <c r="DE60" s="16">
        <v>637818</v>
      </c>
      <c r="DF60" s="16">
        <v>642867</v>
      </c>
      <c r="DG60" s="16">
        <v>644979</v>
      </c>
      <c r="DH60" s="16">
        <v>642989</v>
      </c>
      <c r="DI60" s="16">
        <v>637785</v>
      </c>
      <c r="DJ60" s="16">
        <v>628330</v>
      </c>
      <c r="DK60" s="16">
        <v>616255</v>
      </c>
      <c r="DL60" s="16">
        <v>604275</v>
      </c>
      <c r="DM60" s="16">
        <v>594092</v>
      </c>
      <c r="DN60" s="16">
        <v>586283</v>
      </c>
      <c r="DO60" s="16">
        <v>580362</v>
      </c>
      <c r="DP60" s="16">
        <v>575578</v>
      </c>
      <c r="DQ60" s="16">
        <v>570563</v>
      </c>
      <c r="DR60" s="16">
        <v>564482</v>
      </c>
      <c r="DS60" s="16">
        <v>558527</v>
      </c>
      <c r="DT60" s="16">
        <v>551989</v>
      </c>
      <c r="DU60" s="16">
        <v>545210</v>
      </c>
      <c r="DV60" s="16">
        <v>538792</v>
      </c>
      <c r="DW60" s="16">
        <v>533069</v>
      </c>
      <c r="DX60" s="16">
        <v>528860</v>
      </c>
      <c r="DY60" s="16">
        <v>525428</v>
      </c>
      <c r="DZ60" s="16">
        <v>522458.99999999994</v>
      </c>
      <c r="EA60" s="16">
        <v>519464.00000000006</v>
      </c>
      <c r="EB60" s="16">
        <v>516130</v>
      </c>
      <c r="EC60" s="16">
        <v>513402.00000000006</v>
      </c>
      <c r="ED60" s="16">
        <v>510514</v>
      </c>
      <c r="EE60" s="16">
        <v>507567</v>
      </c>
      <c r="EF60" s="16">
        <v>504746</v>
      </c>
      <c r="EG60" s="16">
        <v>502101</v>
      </c>
      <c r="EH60" s="16">
        <v>500399</v>
      </c>
      <c r="EI60" s="16">
        <v>498993</v>
      </c>
      <c r="EJ60" s="16">
        <v>497733</v>
      </c>
      <c r="EK60" s="16">
        <v>496380</v>
      </c>
      <c r="EL60" s="16">
        <v>494717</v>
      </c>
      <c r="EM60" s="16">
        <v>493735</v>
      </c>
      <c r="EN60" s="16">
        <v>492671</v>
      </c>
      <c r="EO60" s="16">
        <v>491311</v>
      </c>
      <c r="EP60" s="16">
        <v>489443</v>
      </c>
      <c r="EQ60" s="16">
        <v>486970</v>
      </c>
      <c r="ER60" s="16">
        <v>484923</v>
      </c>
      <c r="ES60" s="16">
        <v>482380</v>
      </c>
      <c r="ET60" s="16">
        <v>479378</v>
      </c>
      <c r="EU60" s="16">
        <v>476021</v>
      </c>
      <c r="EV60" s="16">
        <v>472393</v>
      </c>
    </row>
    <row r="61" spans="1:152" ht="14.1" customHeight="1" x14ac:dyDescent="0.2">
      <c r="A61" s="7" t="s">
        <v>10</v>
      </c>
      <c r="B61" s="16">
        <v>109151</v>
      </c>
      <c r="C61" s="16">
        <v>111287</v>
      </c>
      <c r="D61" s="16">
        <v>113324</v>
      </c>
      <c r="E61" s="16">
        <v>115538</v>
      </c>
      <c r="F61" s="16">
        <v>118169</v>
      </c>
      <c r="G61" s="16">
        <v>121296</v>
      </c>
      <c r="H61" s="16">
        <v>124355</v>
      </c>
      <c r="I61" s="16">
        <v>127998</v>
      </c>
      <c r="J61" s="16">
        <v>131989</v>
      </c>
      <c r="K61" s="16">
        <v>136046</v>
      </c>
      <c r="L61" s="16">
        <v>140021</v>
      </c>
      <c r="M61" s="16">
        <v>143986</v>
      </c>
      <c r="N61" s="16">
        <v>147921</v>
      </c>
      <c r="O61" s="16">
        <v>151731</v>
      </c>
      <c r="P61" s="16">
        <v>155299</v>
      </c>
      <c r="Q61" s="16">
        <v>158558</v>
      </c>
      <c r="R61" s="16">
        <v>161141</v>
      </c>
      <c r="S61" s="16">
        <v>163507</v>
      </c>
      <c r="T61" s="16">
        <v>165991</v>
      </c>
      <c r="U61" s="16">
        <v>169064</v>
      </c>
      <c r="V61" s="16">
        <v>173057</v>
      </c>
      <c r="W61" s="16">
        <v>177914</v>
      </c>
      <c r="X61" s="16">
        <v>183401</v>
      </c>
      <c r="Y61" s="16">
        <v>189811</v>
      </c>
      <c r="Z61" s="16">
        <v>197591</v>
      </c>
      <c r="AA61" s="16">
        <v>206887</v>
      </c>
      <c r="AB61" s="16">
        <v>217557</v>
      </c>
      <c r="AC61" s="16">
        <v>229826</v>
      </c>
      <c r="AD61" s="16">
        <v>242304</v>
      </c>
      <c r="AE61" s="16">
        <v>252880</v>
      </c>
      <c r="AF61" s="16">
        <v>260307.00000000003</v>
      </c>
      <c r="AG61" s="16">
        <v>264622</v>
      </c>
      <c r="AH61" s="16">
        <v>266045</v>
      </c>
      <c r="AI61" s="16">
        <v>265588</v>
      </c>
      <c r="AJ61" s="16">
        <v>264884</v>
      </c>
      <c r="AK61" s="16">
        <v>265001</v>
      </c>
      <c r="AL61" s="16">
        <v>265847</v>
      </c>
      <c r="AM61" s="16">
        <v>267376</v>
      </c>
      <c r="AN61" s="16">
        <v>269740</v>
      </c>
      <c r="AO61" s="16">
        <v>273036</v>
      </c>
      <c r="AP61" s="16">
        <v>277320</v>
      </c>
      <c r="AQ61" s="16">
        <v>282375</v>
      </c>
      <c r="AR61" s="16">
        <v>288886</v>
      </c>
      <c r="AS61" s="16">
        <v>296558</v>
      </c>
      <c r="AT61" s="16">
        <v>304943</v>
      </c>
      <c r="AU61" s="16">
        <v>313831</v>
      </c>
      <c r="AV61" s="16">
        <v>322946</v>
      </c>
      <c r="AW61" s="16">
        <v>332517</v>
      </c>
      <c r="AX61" s="16">
        <v>343161</v>
      </c>
      <c r="AY61" s="16">
        <v>355876</v>
      </c>
      <c r="AZ61" s="16">
        <v>371164</v>
      </c>
      <c r="BA61" s="16">
        <v>388890</v>
      </c>
      <c r="BB61" s="16">
        <v>408992</v>
      </c>
      <c r="BC61" s="16">
        <v>430200</v>
      </c>
      <c r="BD61" s="16">
        <v>450519</v>
      </c>
      <c r="BE61" s="16">
        <v>468657</v>
      </c>
      <c r="BF61" s="16">
        <v>484034</v>
      </c>
      <c r="BG61" s="16">
        <v>497086</v>
      </c>
      <c r="BH61" s="16">
        <v>508629</v>
      </c>
      <c r="BI61" s="16">
        <v>520073</v>
      </c>
      <c r="BJ61" s="16">
        <v>532240</v>
      </c>
      <c r="BK61" s="16">
        <v>543884</v>
      </c>
      <c r="BL61" s="16">
        <v>556096</v>
      </c>
      <c r="BM61" s="16">
        <v>568353</v>
      </c>
      <c r="BN61" s="16">
        <v>579874</v>
      </c>
      <c r="BO61" s="16">
        <v>590203</v>
      </c>
      <c r="BP61" s="16">
        <v>598355</v>
      </c>
      <c r="BQ61" s="16">
        <v>605968</v>
      </c>
      <c r="BR61" s="16">
        <v>612420</v>
      </c>
      <c r="BS61" s="16">
        <v>616998</v>
      </c>
      <c r="BT61" s="34">
        <v>619294</v>
      </c>
      <c r="BU61" s="16">
        <v>621684</v>
      </c>
      <c r="BV61" s="16">
        <v>621221</v>
      </c>
      <c r="BW61" s="16">
        <v>619276</v>
      </c>
      <c r="BX61" s="16">
        <v>617700</v>
      </c>
      <c r="BY61" s="16">
        <v>617598</v>
      </c>
      <c r="BZ61" s="16">
        <v>618295</v>
      </c>
      <c r="CA61" s="16">
        <v>620968</v>
      </c>
      <c r="CB61" s="16">
        <v>624948</v>
      </c>
      <c r="CC61" s="16">
        <v>629081</v>
      </c>
      <c r="CD61" s="16">
        <v>632713</v>
      </c>
      <c r="CE61" s="16">
        <v>635876</v>
      </c>
      <c r="CF61" s="16">
        <v>638740</v>
      </c>
      <c r="CG61" s="16">
        <v>642013</v>
      </c>
      <c r="CH61" s="16">
        <v>646946</v>
      </c>
      <c r="CI61" s="16">
        <v>654147</v>
      </c>
      <c r="CJ61" s="16">
        <v>663520</v>
      </c>
      <c r="CK61" s="16">
        <v>674743</v>
      </c>
      <c r="CL61" s="16">
        <v>686818</v>
      </c>
      <c r="CM61" s="16">
        <v>698211</v>
      </c>
      <c r="CN61" s="16">
        <v>707829</v>
      </c>
      <c r="CO61" s="16">
        <v>716529</v>
      </c>
      <c r="CP61" s="16">
        <v>723801</v>
      </c>
      <c r="CQ61" s="16">
        <v>728539</v>
      </c>
      <c r="CR61" s="16">
        <v>729245</v>
      </c>
      <c r="CS61" s="16">
        <v>725102</v>
      </c>
      <c r="CT61" s="16">
        <v>716909</v>
      </c>
      <c r="CU61" s="16">
        <v>704092</v>
      </c>
      <c r="CV61" s="16">
        <v>688275</v>
      </c>
      <c r="CW61" s="16">
        <v>671973</v>
      </c>
      <c r="CX61" s="16">
        <v>656888</v>
      </c>
      <c r="CY61" s="16">
        <v>643491</v>
      </c>
      <c r="CZ61" s="16">
        <v>631401</v>
      </c>
      <c r="DA61" s="16">
        <v>621184</v>
      </c>
      <c r="DB61" s="16">
        <v>613469</v>
      </c>
      <c r="DC61" s="16">
        <v>608594</v>
      </c>
      <c r="DD61" s="16">
        <v>607243</v>
      </c>
      <c r="DE61" s="16">
        <v>608974</v>
      </c>
      <c r="DF61" s="16">
        <v>612980</v>
      </c>
      <c r="DG61" s="16">
        <v>617971</v>
      </c>
      <c r="DH61" s="16">
        <v>622928</v>
      </c>
      <c r="DI61" s="16">
        <v>628676</v>
      </c>
      <c r="DJ61" s="16">
        <v>634798</v>
      </c>
      <c r="DK61" s="16">
        <v>639899</v>
      </c>
      <c r="DL61" s="16">
        <v>642045</v>
      </c>
      <c r="DM61" s="16">
        <v>640086</v>
      </c>
      <c r="DN61" s="16">
        <v>634971</v>
      </c>
      <c r="DO61" s="16">
        <v>625636</v>
      </c>
      <c r="DP61" s="16">
        <v>613691</v>
      </c>
      <c r="DQ61" s="16">
        <v>601821</v>
      </c>
      <c r="DR61" s="16">
        <v>591718</v>
      </c>
      <c r="DS61" s="16">
        <v>584021</v>
      </c>
      <c r="DT61" s="16">
        <v>578185</v>
      </c>
      <c r="DU61" s="16">
        <v>573474</v>
      </c>
      <c r="DV61" s="16">
        <v>568525</v>
      </c>
      <c r="DW61" s="16">
        <v>562494</v>
      </c>
      <c r="DX61" s="16">
        <v>556634</v>
      </c>
      <c r="DY61" s="16">
        <v>550198</v>
      </c>
      <c r="DZ61" s="16">
        <v>543499</v>
      </c>
      <c r="EA61" s="16">
        <v>537130</v>
      </c>
      <c r="EB61" s="16">
        <v>531445</v>
      </c>
      <c r="EC61" s="16">
        <v>527254</v>
      </c>
      <c r="ED61" s="16">
        <v>523851</v>
      </c>
      <c r="EE61" s="16">
        <v>520943</v>
      </c>
      <c r="EF61" s="16">
        <v>518035.99999999994</v>
      </c>
      <c r="EG61" s="16">
        <v>514765</v>
      </c>
      <c r="EH61" s="16">
        <v>512049</v>
      </c>
      <c r="EI61" s="16">
        <v>509223</v>
      </c>
      <c r="EJ61" s="16">
        <v>506358</v>
      </c>
      <c r="EK61" s="16">
        <v>503597</v>
      </c>
      <c r="EL61" s="16">
        <v>500963</v>
      </c>
      <c r="EM61" s="16">
        <v>499394</v>
      </c>
      <c r="EN61" s="16">
        <v>498100</v>
      </c>
      <c r="EO61" s="16">
        <v>496869</v>
      </c>
      <c r="EP61" s="16">
        <v>495471</v>
      </c>
      <c r="EQ61" s="16">
        <v>493777</v>
      </c>
      <c r="ER61" s="16">
        <v>492839</v>
      </c>
      <c r="ES61" s="16">
        <v>491731</v>
      </c>
      <c r="ET61" s="16">
        <v>490332</v>
      </c>
      <c r="EU61" s="16">
        <v>488515</v>
      </c>
      <c r="EV61" s="16">
        <v>486200</v>
      </c>
    </row>
    <row r="62" spans="1:152" ht="14.1" customHeight="1" x14ac:dyDescent="0.2">
      <c r="A62" s="7" t="s">
        <v>11</v>
      </c>
      <c r="B62" s="16">
        <v>88150</v>
      </c>
      <c r="C62" s="16">
        <v>90525</v>
      </c>
      <c r="D62" s="16">
        <v>92852</v>
      </c>
      <c r="E62" s="16">
        <v>95215</v>
      </c>
      <c r="F62" s="16">
        <v>97625</v>
      </c>
      <c r="G62" s="16">
        <v>100050</v>
      </c>
      <c r="H62" s="16">
        <v>102040</v>
      </c>
      <c r="I62" s="16">
        <v>104149</v>
      </c>
      <c r="J62" s="16">
        <v>106400</v>
      </c>
      <c r="K62" s="16">
        <v>108910</v>
      </c>
      <c r="L62" s="16">
        <v>111769</v>
      </c>
      <c r="M62" s="16">
        <v>114944</v>
      </c>
      <c r="N62" s="16">
        <v>118393</v>
      </c>
      <c r="O62" s="16">
        <v>122024</v>
      </c>
      <c r="P62" s="16">
        <v>125743</v>
      </c>
      <c r="Q62" s="16">
        <v>129481</v>
      </c>
      <c r="R62" s="16">
        <v>132944</v>
      </c>
      <c r="S62" s="16">
        <v>136579</v>
      </c>
      <c r="T62" s="16">
        <v>140204</v>
      </c>
      <c r="U62" s="16">
        <v>143563</v>
      </c>
      <c r="V62" s="16">
        <v>146567</v>
      </c>
      <c r="W62" s="16">
        <v>149299</v>
      </c>
      <c r="X62" s="16">
        <v>151813</v>
      </c>
      <c r="Y62" s="16">
        <v>154434</v>
      </c>
      <c r="Z62" s="16">
        <v>157671</v>
      </c>
      <c r="AA62" s="16">
        <v>161849</v>
      </c>
      <c r="AB62" s="16">
        <v>166786</v>
      </c>
      <c r="AC62" s="16">
        <v>172349</v>
      </c>
      <c r="AD62" s="16">
        <v>178801</v>
      </c>
      <c r="AE62" s="16">
        <v>186564</v>
      </c>
      <c r="AF62" s="16">
        <v>195799</v>
      </c>
      <c r="AG62" s="16">
        <v>206206</v>
      </c>
      <c r="AH62" s="16">
        <v>218273</v>
      </c>
      <c r="AI62" s="16">
        <v>230601</v>
      </c>
      <c r="AJ62" s="16">
        <v>241102</v>
      </c>
      <c r="AK62" s="16">
        <v>248570</v>
      </c>
      <c r="AL62" s="16">
        <v>253061</v>
      </c>
      <c r="AM62" s="16">
        <v>254762</v>
      </c>
      <c r="AN62" s="16">
        <v>254705</v>
      </c>
      <c r="AO62" s="16">
        <v>254567</v>
      </c>
      <c r="AP62" s="16">
        <v>255394</v>
      </c>
      <c r="AQ62" s="16">
        <v>256459.99999999997</v>
      </c>
      <c r="AR62" s="16">
        <v>258476</v>
      </c>
      <c r="AS62" s="16">
        <v>261421</v>
      </c>
      <c r="AT62" s="16">
        <v>265214</v>
      </c>
      <c r="AU62" s="16">
        <v>269859</v>
      </c>
      <c r="AV62" s="16">
        <v>275063</v>
      </c>
      <c r="AW62" s="16">
        <v>281624</v>
      </c>
      <c r="AX62" s="16">
        <v>289292</v>
      </c>
      <c r="AY62" s="16">
        <v>297672</v>
      </c>
      <c r="AZ62" s="16">
        <v>306562</v>
      </c>
      <c r="BA62" s="16">
        <v>315766</v>
      </c>
      <c r="BB62" s="16">
        <v>325175</v>
      </c>
      <c r="BC62" s="16">
        <v>335604</v>
      </c>
      <c r="BD62" s="16">
        <v>348259</v>
      </c>
      <c r="BE62" s="16">
        <v>363722</v>
      </c>
      <c r="BF62" s="16">
        <v>380987</v>
      </c>
      <c r="BG62" s="16">
        <v>400965</v>
      </c>
      <c r="BH62" s="16">
        <v>422253</v>
      </c>
      <c r="BI62" s="16">
        <v>442652</v>
      </c>
      <c r="BJ62" s="16">
        <v>460786</v>
      </c>
      <c r="BK62" s="16">
        <v>475726</v>
      </c>
      <c r="BL62" s="16">
        <v>488395</v>
      </c>
      <c r="BM62" s="16">
        <v>499776</v>
      </c>
      <c r="BN62" s="16">
        <v>511593</v>
      </c>
      <c r="BO62" s="16">
        <v>524856</v>
      </c>
      <c r="BP62" s="16">
        <v>537549</v>
      </c>
      <c r="BQ62" s="16">
        <v>551819</v>
      </c>
      <c r="BR62" s="16">
        <v>566200</v>
      </c>
      <c r="BS62" s="16">
        <v>578471</v>
      </c>
      <c r="BT62" s="34">
        <v>587199</v>
      </c>
      <c r="BU62" s="16">
        <v>595395</v>
      </c>
      <c r="BV62" s="16">
        <v>599744</v>
      </c>
      <c r="BW62" s="16">
        <v>601319</v>
      </c>
      <c r="BX62" s="16">
        <v>601774</v>
      </c>
      <c r="BY62" s="16">
        <v>602243</v>
      </c>
      <c r="BZ62" s="16">
        <v>601608</v>
      </c>
      <c r="CA62" s="16">
        <v>601290</v>
      </c>
      <c r="CB62" s="16">
        <v>601537</v>
      </c>
      <c r="CC62" s="16">
        <v>602612</v>
      </c>
      <c r="CD62" s="16">
        <v>604694</v>
      </c>
      <c r="CE62" s="16">
        <v>607169</v>
      </c>
      <c r="CF62" s="16">
        <v>611172</v>
      </c>
      <c r="CG62" s="16">
        <v>616063</v>
      </c>
      <c r="CH62" s="16">
        <v>620911</v>
      </c>
      <c r="CI62" s="16">
        <v>625125</v>
      </c>
      <c r="CJ62" s="16">
        <v>628879</v>
      </c>
      <c r="CK62" s="16">
        <v>631935</v>
      </c>
      <c r="CL62" s="16">
        <v>635121</v>
      </c>
      <c r="CM62" s="16">
        <v>639790</v>
      </c>
      <c r="CN62" s="16">
        <v>646684</v>
      </c>
      <c r="CO62" s="16">
        <v>655960</v>
      </c>
      <c r="CP62" s="16">
        <v>667091</v>
      </c>
      <c r="CQ62" s="16">
        <v>679080</v>
      </c>
      <c r="CR62" s="16">
        <v>690437</v>
      </c>
      <c r="CS62" s="16">
        <v>700083</v>
      </c>
      <c r="CT62" s="16">
        <v>708548</v>
      </c>
      <c r="CU62" s="16">
        <v>715796</v>
      </c>
      <c r="CV62" s="16">
        <v>720686</v>
      </c>
      <c r="CW62" s="16">
        <v>721625</v>
      </c>
      <c r="CX62" s="16">
        <v>717711</v>
      </c>
      <c r="CY62" s="16">
        <v>709657</v>
      </c>
      <c r="CZ62" s="16">
        <v>697112</v>
      </c>
      <c r="DA62" s="16">
        <v>681601</v>
      </c>
      <c r="DB62" s="16">
        <v>665592</v>
      </c>
      <c r="DC62" s="16">
        <v>650775</v>
      </c>
      <c r="DD62" s="16">
        <v>637597</v>
      </c>
      <c r="DE62" s="16">
        <v>625704</v>
      </c>
      <c r="DF62" s="16">
        <v>615674</v>
      </c>
      <c r="DG62" s="16">
        <v>608140</v>
      </c>
      <c r="DH62" s="16">
        <v>603426</v>
      </c>
      <c r="DI62" s="16">
        <v>602166</v>
      </c>
      <c r="DJ62" s="16">
        <v>604000</v>
      </c>
      <c r="DK62" s="16">
        <v>608080</v>
      </c>
      <c r="DL62" s="16">
        <v>613114</v>
      </c>
      <c r="DM62" s="16">
        <v>618100</v>
      </c>
      <c r="DN62" s="16">
        <v>623866</v>
      </c>
      <c r="DO62" s="16">
        <v>630041</v>
      </c>
      <c r="DP62" s="16">
        <v>635211</v>
      </c>
      <c r="DQ62" s="16">
        <v>637429</v>
      </c>
      <c r="DR62" s="16">
        <v>635541</v>
      </c>
      <c r="DS62" s="16">
        <v>630516</v>
      </c>
      <c r="DT62" s="16">
        <v>621318</v>
      </c>
      <c r="DU62" s="16">
        <v>609552</v>
      </c>
      <c r="DV62" s="16">
        <v>597868</v>
      </c>
      <c r="DW62" s="16">
        <v>587919</v>
      </c>
      <c r="DX62" s="16">
        <v>580365</v>
      </c>
      <c r="DY62" s="16">
        <v>574676</v>
      </c>
      <c r="DZ62" s="16">
        <v>570073</v>
      </c>
      <c r="EA62" s="16">
        <v>565203</v>
      </c>
      <c r="EB62" s="16">
        <v>559253</v>
      </c>
      <c r="EC62" s="16">
        <v>553429</v>
      </c>
      <c r="ED62" s="16">
        <v>547062</v>
      </c>
      <c r="EE62" s="16">
        <v>540483</v>
      </c>
      <c r="EF62" s="16">
        <v>534263</v>
      </c>
      <c r="EG62" s="16">
        <v>528701</v>
      </c>
      <c r="EH62" s="16">
        <v>524539</v>
      </c>
      <c r="EI62" s="16">
        <v>521222.99999999994</v>
      </c>
      <c r="EJ62" s="16">
        <v>518428</v>
      </c>
      <c r="EK62" s="16">
        <v>515611.99999999994</v>
      </c>
      <c r="EL62" s="16">
        <v>512390.99999999994</v>
      </c>
      <c r="EM62" s="16">
        <v>509814</v>
      </c>
      <c r="EN62" s="16">
        <v>507127</v>
      </c>
      <c r="EO62" s="16">
        <v>504325</v>
      </c>
      <c r="EP62" s="16">
        <v>501554</v>
      </c>
      <c r="EQ62" s="16">
        <v>498923</v>
      </c>
      <c r="ER62" s="16">
        <v>497402</v>
      </c>
      <c r="ES62" s="16">
        <v>496080</v>
      </c>
      <c r="ET62" s="16">
        <v>494831</v>
      </c>
      <c r="EU62" s="16">
        <v>493503</v>
      </c>
      <c r="EV62" s="16">
        <v>491995</v>
      </c>
    </row>
    <row r="63" spans="1:152" ht="14.1" customHeight="1" x14ac:dyDescent="0.2">
      <c r="A63" s="7" t="s">
        <v>12</v>
      </c>
      <c r="B63" s="16">
        <v>66463</v>
      </c>
      <c r="C63" s="16">
        <v>68980</v>
      </c>
      <c r="D63" s="16">
        <v>71446</v>
      </c>
      <c r="E63" s="16">
        <v>73951</v>
      </c>
      <c r="F63" s="16">
        <v>76523</v>
      </c>
      <c r="G63" s="16">
        <v>79129</v>
      </c>
      <c r="H63" s="16">
        <v>81232</v>
      </c>
      <c r="I63" s="16">
        <v>83491</v>
      </c>
      <c r="J63" s="16">
        <v>85822</v>
      </c>
      <c r="K63" s="16">
        <v>88128</v>
      </c>
      <c r="L63" s="16">
        <v>90375</v>
      </c>
      <c r="M63" s="16">
        <v>92375</v>
      </c>
      <c r="N63" s="16">
        <v>94297</v>
      </c>
      <c r="O63" s="16">
        <v>96302</v>
      </c>
      <c r="P63" s="16">
        <v>98629</v>
      </c>
      <c r="Q63" s="16">
        <v>101385</v>
      </c>
      <c r="R63" s="16">
        <v>104044</v>
      </c>
      <c r="S63" s="16">
        <v>107148</v>
      </c>
      <c r="T63" s="16">
        <v>110578</v>
      </c>
      <c r="U63" s="16">
        <v>114138</v>
      </c>
      <c r="V63" s="16">
        <v>117707</v>
      </c>
      <c r="W63" s="16">
        <v>121011</v>
      </c>
      <c r="X63" s="16">
        <v>124508</v>
      </c>
      <c r="Y63" s="16">
        <v>128068.99999999999</v>
      </c>
      <c r="Z63" s="16">
        <v>131507</v>
      </c>
      <c r="AA63" s="16">
        <v>134710</v>
      </c>
      <c r="AB63" s="16">
        <v>137415</v>
      </c>
      <c r="AC63" s="16">
        <v>140000</v>
      </c>
      <c r="AD63" s="16">
        <v>142785</v>
      </c>
      <c r="AE63" s="16">
        <v>146235</v>
      </c>
      <c r="AF63" s="16">
        <v>150618</v>
      </c>
      <c r="AG63" s="16">
        <v>155337</v>
      </c>
      <c r="AH63" s="16">
        <v>160758</v>
      </c>
      <c r="AI63" s="16">
        <v>167137</v>
      </c>
      <c r="AJ63" s="16">
        <v>174884</v>
      </c>
      <c r="AK63" s="16">
        <v>184124</v>
      </c>
      <c r="AL63" s="16">
        <v>194191</v>
      </c>
      <c r="AM63" s="16">
        <v>205842</v>
      </c>
      <c r="AN63" s="16">
        <v>217796</v>
      </c>
      <c r="AO63" s="16">
        <v>228167</v>
      </c>
      <c r="AP63" s="16">
        <v>235833</v>
      </c>
      <c r="AQ63" s="16">
        <v>240171</v>
      </c>
      <c r="AR63" s="16">
        <v>242205</v>
      </c>
      <c r="AS63" s="16">
        <v>242792</v>
      </c>
      <c r="AT63" s="16">
        <v>243328</v>
      </c>
      <c r="AU63" s="16">
        <v>244716</v>
      </c>
      <c r="AV63" s="16">
        <v>246056</v>
      </c>
      <c r="AW63" s="16">
        <v>248223</v>
      </c>
      <c r="AX63" s="16">
        <v>251233</v>
      </c>
      <c r="AY63" s="16">
        <v>255078</v>
      </c>
      <c r="AZ63" s="16">
        <v>259801</v>
      </c>
      <c r="BA63" s="16">
        <v>265172</v>
      </c>
      <c r="BB63" s="16">
        <v>271624</v>
      </c>
      <c r="BC63" s="16">
        <v>279057</v>
      </c>
      <c r="BD63" s="16">
        <v>287291</v>
      </c>
      <c r="BE63" s="16">
        <v>296255</v>
      </c>
      <c r="BF63" s="16">
        <v>305132</v>
      </c>
      <c r="BG63" s="16">
        <v>314552</v>
      </c>
      <c r="BH63" s="16">
        <v>325136</v>
      </c>
      <c r="BI63" s="16">
        <v>337864</v>
      </c>
      <c r="BJ63" s="16">
        <v>353235</v>
      </c>
      <c r="BK63" s="16">
        <v>369966</v>
      </c>
      <c r="BL63" s="16">
        <v>389357</v>
      </c>
      <c r="BM63" s="16">
        <v>410142</v>
      </c>
      <c r="BN63" s="16">
        <v>430480</v>
      </c>
      <c r="BO63" s="16">
        <v>449278</v>
      </c>
      <c r="BP63" s="16">
        <v>464652</v>
      </c>
      <c r="BQ63" s="16">
        <v>478672</v>
      </c>
      <c r="BR63" s="16">
        <v>491467</v>
      </c>
      <c r="BS63" s="16">
        <v>503474</v>
      </c>
      <c r="BT63" s="34">
        <v>514837.99999999994</v>
      </c>
      <c r="BU63" s="16">
        <v>527986</v>
      </c>
      <c r="BV63" s="16">
        <v>539899</v>
      </c>
      <c r="BW63" s="16">
        <v>550489</v>
      </c>
      <c r="BX63" s="16">
        <v>559648</v>
      </c>
      <c r="BY63" s="16">
        <v>567396</v>
      </c>
      <c r="BZ63" s="16">
        <v>572157</v>
      </c>
      <c r="CA63" s="16">
        <v>576166</v>
      </c>
      <c r="CB63" s="16">
        <v>579554</v>
      </c>
      <c r="CC63" s="16">
        <v>582490</v>
      </c>
      <c r="CD63" s="16">
        <v>585130</v>
      </c>
      <c r="CE63" s="16">
        <v>586172</v>
      </c>
      <c r="CF63" s="16">
        <v>587130</v>
      </c>
      <c r="CG63" s="16">
        <v>588260</v>
      </c>
      <c r="CH63" s="16">
        <v>589987</v>
      </c>
      <c r="CI63" s="16">
        <v>592518</v>
      </c>
      <c r="CJ63" s="16">
        <v>595549</v>
      </c>
      <c r="CK63" s="16">
        <v>599741</v>
      </c>
      <c r="CL63" s="16">
        <v>604595</v>
      </c>
      <c r="CM63" s="16">
        <v>609306</v>
      </c>
      <c r="CN63" s="16">
        <v>613421</v>
      </c>
      <c r="CO63" s="16">
        <v>617072</v>
      </c>
      <c r="CP63" s="16">
        <v>620123</v>
      </c>
      <c r="CQ63" s="16">
        <v>623399</v>
      </c>
      <c r="CR63" s="16">
        <v>628251</v>
      </c>
      <c r="CS63" s="16">
        <v>635377</v>
      </c>
      <c r="CT63" s="16">
        <v>644363</v>
      </c>
      <c r="CU63" s="16">
        <v>655382</v>
      </c>
      <c r="CV63" s="16">
        <v>667423</v>
      </c>
      <c r="CW63" s="16">
        <v>678943</v>
      </c>
      <c r="CX63" s="16">
        <v>688793</v>
      </c>
      <c r="CY63" s="16">
        <v>697125</v>
      </c>
      <c r="CZ63" s="16">
        <v>704414</v>
      </c>
      <c r="DA63" s="16">
        <v>709461</v>
      </c>
      <c r="DB63" s="16">
        <v>710646</v>
      </c>
      <c r="DC63" s="16">
        <v>707055</v>
      </c>
      <c r="DD63" s="16">
        <v>699130</v>
      </c>
      <c r="DE63" s="16">
        <v>686847</v>
      </c>
      <c r="DF63" s="16">
        <v>671740</v>
      </c>
      <c r="DG63" s="16">
        <v>656230</v>
      </c>
      <c r="DH63" s="16">
        <v>641921</v>
      </c>
      <c r="DI63" s="16">
        <v>628988</v>
      </c>
      <c r="DJ63" s="16">
        <v>617385</v>
      </c>
      <c r="DK63" s="16">
        <v>607645</v>
      </c>
      <c r="DL63" s="16">
        <v>600390</v>
      </c>
      <c r="DM63" s="16">
        <v>595949</v>
      </c>
      <c r="DN63" s="16">
        <v>594747</v>
      </c>
      <c r="DO63" s="16">
        <v>596665</v>
      </c>
      <c r="DP63" s="16">
        <v>600840</v>
      </c>
      <c r="DQ63" s="16">
        <v>605979</v>
      </c>
      <c r="DR63" s="16">
        <v>611084</v>
      </c>
      <c r="DS63" s="16">
        <v>616795</v>
      </c>
      <c r="DT63" s="16">
        <v>622977</v>
      </c>
      <c r="DU63" s="16">
        <v>628241</v>
      </c>
      <c r="DV63" s="16">
        <v>630621</v>
      </c>
      <c r="DW63" s="16">
        <v>628928</v>
      </c>
      <c r="DX63" s="16">
        <v>623977</v>
      </c>
      <c r="DY63" s="16">
        <v>614971</v>
      </c>
      <c r="DZ63" s="16">
        <v>603463</v>
      </c>
      <c r="EA63" s="16">
        <v>592059</v>
      </c>
      <c r="EB63" s="16">
        <v>582388</v>
      </c>
      <c r="EC63" s="16">
        <v>574893</v>
      </c>
      <c r="ED63" s="16">
        <v>569298</v>
      </c>
      <c r="EE63" s="16">
        <v>564857</v>
      </c>
      <c r="EF63" s="16">
        <v>560208</v>
      </c>
      <c r="EG63" s="16">
        <v>554486</v>
      </c>
      <c r="EH63" s="16">
        <v>548671</v>
      </c>
      <c r="EI63" s="16">
        <v>542427</v>
      </c>
      <c r="EJ63" s="16">
        <v>536042</v>
      </c>
      <c r="EK63" s="16">
        <v>530027</v>
      </c>
      <c r="EL63" s="16">
        <v>524628</v>
      </c>
      <c r="EM63" s="16">
        <v>520601</v>
      </c>
      <c r="EN63" s="16">
        <v>517442</v>
      </c>
      <c r="EO63" s="16">
        <v>514751.99999999994</v>
      </c>
      <c r="EP63" s="16">
        <v>511992</v>
      </c>
      <c r="EQ63" s="16">
        <v>508858</v>
      </c>
      <c r="ER63" s="16">
        <v>506308</v>
      </c>
      <c r="ES63" s="16">
        <v>503605</v>
      </c>
      <c r="ET63" s="16">
        <v>500830</v>
      </c>
      <c r="EU63" s="16">
        <v>498199</v>
      </c>
      <c r="EV63" s="16">
        <v>495834</v>
      </c>
    </row>
    <row r="64" spans="1:152" ht="14.1" customHeight="1" x14ac:dyDescent="0.2">
      <c r="A64" s="7" t="s">
        <v>13</v>
      </c>
      <c r="B64" s="16">
        <v>45409</v>
      </c>
      <c r="C64" s="16">
        <v>47354</v>
      </c>
      <c r="D64" s="16">
        <v>49613</v>
      </c>
      <c r="E64" s="16">
        <v>52129</v>
      </c>
      <c r="F64" s="16">
        <v>54764</v>
      </c>
      <c r="G64" s="16">
        <v>57410</v>
      </c>
      <c r="H64" s="16">
        <v>59588</v>
      </c>
      <c r="I64" s="16">
        <v>61862</v>
      </c>
      <c r="J64" s="16">
        <v>64183.000000000007</v>
      </c>
      <c r="K64" s="16">
        <v>66509</v>
      </c>
      <c r="L64" s="16">
        <v>68824</v>
      </c>
      <c r="M64" s="16">
        <v>70839</v>
      </c>
      <c r="N64" s="16">
        <v>72850</v>
      </c>
      <c r="O64" s="16">
        <v>74873</v>
      </c>
      <c r="P64" s="16">
        <v>76932</v>
      </c>
      <c r="Q64" s="16">
        <v>79034</v>
      </c>
      <c r="R64" s="16">
        <v>80609</v>
      </c>
      <c r="S64" s="16">
        <v>82268</v>
      </c>
      <c r="T64" s="16">
        <v>84123</v>
      </c>
      <c r="U64" s="16">
        <v>86315</v>
      </c>
      <c r="V64" s="16">
        <v>88926</v>
      </c>
      <c r="W64" s="16">
        <v>91436</v>
      </c>
      <c r="X64" s="16">
        <v>94339</v>
      </c>
      <c r="Y64" s="16">
        <v>97547</v>
      </c>
      <c r="Z64" s="16">
        <v>100947</v>
      </c>
      <c r="AA64" s="16">
        <v>104463</v>
      </c>
      <c r="AB64" s="16">
        <v>107628</v>
      </c>
      <c r="AC64" s="16">
        <v>111035</v>
      </c>
      <c r="AD64" s="16">
        <v>114572</v>
      </c>
      <c r="AE64" s="16">
        <v>118047</v>
      </c>
      <c r="AF64" s="16">
        <v>121367</v>
      </c>
      <c r="AG64" s="16">
        <v>123914</v>
      </c>
      <c r="AH64" s="16">
        <v>126462</v>
      </c>
      <c r="AI64" s="16">
        <v>129314</v>
      </c>
      <c r="AJ64" s="16">
        <v>132885</v>
      </c>
      <c r="AK64" s="16">
        <v>137417</v>
      </c>
      <c r="AL64" s="16">
        <v>141981</v>
      </c>
      <c r="AM64" s="16">
        <v>147129</v>
      </c>
      <c r="AN64" s="16">
        <v>153183</v>
      </c>
      <c r="AO64" s="16">
        <v>160649</v>
      </c>
      <c r="AP64" s="16">
        <v>169716</v>
      </c>
      <c r="AQ64" s="16">
        <v>179229</v>
      </c>
      <c r="AR64" s="16">
        <v>190491</v>
      </c>
      <c r="AS64" s="16">
        <v>202206</v>
      </c>
      <c r="AT64" s="16">
        <v>212445</v>
      </c>
      <c r="AU64" s="16">
        <v>220102</v>
      </c>
      <c r="AV64" s="16">
        <v>224385</v>
      </c>
      <c r="AW64" s="16">
        <v>226530</v>
      </c>
      <c r="AX64" s="16">
        <v>227421</v>
      </c>
      <c r="AY64" s="16">
        <v>228364</v>
      </c>
      <c r="AZ64" s="16">
        <v>230133</v>
      </c>
      <c r="BA64" s="16">
        <v>231788</v>
      </c>
      <c r="BB64" s="16">
        <v>234023</v>
      </c>
      <c r="BC64" s="16">
        <v>237047</v>
      </c>
      <c r="BD64" s="16">
        <v>241042</v>
      </c>
      <c r="BE64" s="16">
        <v>246089</v>
      </c>
      <c r="BF64" s="16">
        <v>251152</v>
      </c>
      <c r="BG64" s="16">
        <v>257529</v>
      </c>
      <c r="BH64" s="16">
        <v>265056</v>
      </c>
      <c r="BI64" s="16">
        <v>273421</v>
      </c>
      <c r="BJ64" s="16">
        <v>282457</v>
      </c>
      <c r="BK64" s="16">
        <v>290821</v>
      </c>
      <c r="BL64" s="16">
        <v>299737</v>
      </c>
      <c r="BM64" s="16">
        <v>309966</v>
      </c>
      <c r="BN64" s="16">
        <v>322693</v>
      </c>
      <c r="BO64" s="16">
        <v>338542</v>
      </c>
      <c r="BP64" s="16">
        <v>355313</v>
      </c>
      <c r="BQ64" s="16">
        <v>375277</v>
      </c>
      <c r="BR64" s="16">
        <v>396569</v>
      </c>
      <c r="BS64" s="16">
        <v>416383</v>
      </c>
      <c r="BT64" s="34">
        <v>432902</v>
      </c>
      <c r="BU64" s="16">
        <v>448131</v>
      </c>
      <c r="BV64" s="16">
        <v>459984</v>
      </c>
      <c r="BW64" s="16">
        <v>469777</v>
      </c>
      <c r="BX64" s="16">
        <v>479642</v>
      </c>
      <c r="BY64" s="16">
        <v>490825</v>
      </c>
      <c r="BZ64" s="16">
        <v>500666</v>
      </c>
      <c r="CA64" s="16">
        <v>511826</v>
      </c>
      <c r="CB64" s="16">
        <v>523498.00000000006</v>
      </c>
      <c r="CC64" s="16">
        <v>534383</v>
      </c>
      <c r="CD64" s="16">
        <v>543712</v>
      </c>
      <c r="CE64" s="16">
        <v>549754</v>
      </c>
      <c r="CF64" s="16">
        <v>554784</v>
      </c>
      <c r="CG64" s="16">
        <v>558915</v>
      </c>
      <c r="CH64" s="16">
        <v>562439</v>
      </c>
      <c r="CI64" s="16">
        <v>565515</v>
      </c>
      <c r="CJ64" s="16">
        <v>567153</v>
      </c>
      <c r="CK64" s="16">
        <v>568433</v>
      </c>
      <c r="CL64" s="16">
        <v>569710</v>
      </c>
      <c r="CM64" s="16">
        <v>571515</v>
      </c>
      <c r="CN64" s="16">
        <v>574172</v>
      </c>
      <c r="CO64" s="16">
        <v>577163</v>
      </c>
      <c r="CP64" s="16">
        <v>581403</v>
      </c>
      <c r="CQ64" s="16">
        <v>586387</v>
      </c>
      <c r="CR64" s="16">
        <v>591345</v>
      </c>
      <c r="CS64" s="16">
        <v>595834</v>
      </c>
      <c r="CT64" s="16">
        <v>599251</v>
      </c>
      <c r="CU64" s="16">
        <v>602350</v>
      </c>
      <c r="CV64" s="16">
        <v>605901</v>
      </c>
      <c r="CW64" s="16">
        <v>611128</v>
      </c>
      <c r="CX64" s="16">
        <v>618627</v>
      </c>
      <c r="CY64" s="16">
        <v>627434</v>
      </c>
      <c r="CZ64" s="16">
        <v>638389</v>
      </c>
      <c r="DA64" s="16">
        <v>650427</v>
      </c>
      <c r="DB64" s="16">
        <v>662012</v>
      </c>
      <c r="DC64" s="16">
        <v>672038</v>
      </c>
      <c r="DD64" s="16">
        <v>680177</v>
      </c>
      <c r="DE64" s="16">
        <v>687455</v>
      </c>
      <c r="DF64" s="16">
        <v>692700</v>
      </c>
      <c r="DG64" s="16">
        <v>694274</v>
      </c>
      <c r="DH64" s="16">
        <v>691209</v>
      </c>
      <c r="DI64" s="16">
        <v>683449</v>
      </c>
      <c r="DJ64" s="16">
        <v>671606</v>
      </c>
      <c r="DK64" s="16">
        <v>657125</v>
      </c>
      <c r="DL64" s="16">
        <v>642328</v>
      </c>
      <c r="DM64" s="16">
        <v>628752</v>
      </c>
      <c r="DN64" s="16">
        <v>616137</v>
      </c>
      <c r="DO64" s="16">
        <v>604923</v>
      </c>
      <c r="DP64" s="16">
        <v>595588</v>
      </c>
      <c r="DQ64" s="16">
        <v>588751</v>
      </c>
      <c r="DR64" s="16">
        <v>584738</v>
      </c>
      <c r="DS64" s="16">
        <v>583574</v>
      </c>
      <c r="DT64" s="16">
        <v>585575</v>
      </c>
      <c r="DU64" s="16">
        <v>589883</v>
      </c>
      <c r="DV64" s="16">
        <v>595204</v>
      </c>
      <c r="DW64" s="16">
        <v>600524</v>
      </c>
      <c r="DX64" s="16">
        <v>606129</v>
      </c>
      <c r="DY64" s="16">
        <v>612353</v>
      </c>
      <c r="DZ64" s="16">
        <v>617767</v>
      </c>
      <c r="EA64" s="16">
        <v>620381</v>
      </c>
      <c r="EB64" s="16">
        <v>619004</v>
      </c>
      <c r="EC64" s="16">
        <v>614018</v>
      </c>
      <c r="ED64" s="16">
        <v>605188</v>
      </c>
      <c r="EE64" s="16">
        <v>594064</v>
      </c>
      <c r="EF64" s="16">
        <v>583167</v>
      </c>
      <c r="EG64" s="16">
        <v>574004</v>
      </c>
      <c r="EH64" s="16">
        <v>566583</v>
      </c>
      <c r="EI64" s="16">
        <v>561181</v>
      </c>
      <c r="EJ64" s="16">
        <v>556993</v>
      </c>
      <c r="EK64" s="16">
        <v>552636</v>
      </c>
      <c r="EL64" s="16">
        <v>547217</v>
      </c>
      <c r="EM64" s="16">
        <v>541533</v>
      </c>
      <c r="EN64" s="16">
        <v>535516</v>
      </c>
      <c r="EO64" s="16">
        <v>529358</v>
      </c>
      <c r="EP64" s="16">
        <v>523552</v>
      </c>
      <c r="EQ64" s="16">
        <v>518405.99999999994</v>
      </c>
      <c r="ER64" s="16">
        <v>514405.99999999994</v>
      </c>
      <c r="ES64" s="16">
        <v>511267</v>
      </c>
      <c r="ET64" s="16">
        <v>508668</v>
      </c>
      <c r="EU64" s="16">
        <v>506142</v>
      </c>
      <c r="EV64" s="16">
        <v>503392</v>
      </c>
    </row>
    <row r="65" spans="1:152" ht="14.1" customHeight="1" x14ac:dyDescent="0.2">
      <c r="A65" s="7" t="s">
        <v>14</v>
      </c>
      <c r="B65" s="16">
        <v>31205</v>
      </c>
      <c r="C65" s="16">
        <v>31990</v>
      </c>
      <c r="D65" s="16">
        <v>32792</v>
      </c>
      <c r="E65" s="16">
        <v>33762</v>
      </c>
      <c r="F65" s="16">
        <v>35056</v>
      </c>
      <c r="G65" s="16">
        <v>36729</v>
      </c>
      <c r="H65" s="16">
        <v>38384</v>
      </c>
      <c r="I65" s="16">
        <v>40353</v>
      </c>
      <c r="J65" s="16">
        <v>42517</v>
      </c>
      <c r="K65" s="16">
        <v>44730</v>
      </c>
      <c r="L65" s="16">
        <v>46922</v>
      </c>
      <c r="M65" s="16">
        <v>48855</v>
      </c>
      <c r="N65" s="16">
        <v>50746</v>
      </c>
      <c r="O65" s="16">
        <v>52635</v>
      </c>
      <c r="P65" s="16">
        <v>54563</v>
      </c>
      <c r="Q65" s="16">
        <v>56553</v>
      </c>
      <c r="R65" s="16">
        <v>58080</v>
      </c>
      <c r="S65" s="16">
        <v>59703</v>
      </c>
      <c r="T65" s="16">
        <v>61431</v>
      </c>
      <c r="U65" s="16">
        <v>63229</v>
      </c>
      <c r="V65" s="16">
        <v>65086</v>
      </c>
      <c r="W65" s="16">
        <v>66558</v>
      </c>
      <c r="X65" s="16">
        <v>68057</v>
      </c>
      <c r="Y65" s="16">
        <v>69734</v>
      </c>
      <c r="Z65" s="16">
        <v>71764</v>
      </c>
      <c r="AA65" s="16">
        <v>74228</v>
      </c>
      <c r="AB65" s="16">
        <v>76618</v>
      </c>
      <c r="AC65" s="16">
        <v>79323</v>
      </c>
      <c r="AD65" s="16">
        <v>82311</v>
      </c>
      <c r="AE65" s="16">
        <v>85507</v>
      </c>
      <c r="AF65" s="16">
        <v>88866</v>
      </c>
      <c r="AG65" s="16">
        <v>91765</v>
      </c>
      <c r="AH65" s="16">
        <v>94921</v>
      </c>
      <c r="AI65" s="16">
        <v>98260</v>
      </c>
      <c r="AJ65" s="16">
        <v>101607</v>
      </c>
      <c r="AK65" s="16">
        <v>104879</v>
      </c>
      <c r="AL65" s="16">
        <v>107386</v>
      </c>
      <c r="AM65" s="16">
        <v>109840</v>
      </c>
      <c r="AN65" s="16">
        <v>112587</v>
      </c>
      <c r="AO65" s="16">
        <v>116065</v>
      </c>
      <c r="AP65" s="16">
        <v>120507</v>
      </c>
      <c r="AQ65" s="16">
        <v>124762</v>
      </c>
      <c r="AR65" s="16">
        <v>129651.99999999999</v>
      </c>
      <c r="AS65" s="16">
        <v>135440</v>
      </c>
      <c r="AT65" s="16">
        <v>142567</v>
      </c>
      <c r="AU65" s="16">
        <v>151224</v>
      </c>
      <c r="AV65" s="16">
        <v>160324</v>
      </c>
      <c r="AW65" s="16">
        <v>170972</v>
      </c>
      <c r="AX65" s="16">
        <v>181949</v>
      </c>
      <c r="AY65" s="16">
        <v>191520</v>
      </c>
      <c r="AZ65" s="16">
        <v>198752</v>
      </c>
      <c r="BA65" s="16">
        <v>203069</v>
      </c>
      <c r="BB65" s="16">
        <v>205368</v>
      </c>
      <c r="BC65" s="16">
        <v>206551</v>
      </c>
      <c r="BD65" s="16">
        <v>207908</v>
      </c>
      <c r="BE65" s="16">
        <v>210192</v>
      </c>
      <c r="BF65" s="16">
        <v>211961</v>
      </c>
      <c r="BG65" s="16">
        <v>214493</v>
      </c>
      <c r="BH65" s="16">
        <v>217824</v>
      </c>
      <c r="BI65" s="16">
        <v>222030</v>
      </c>
      <c r="BJ65" s="16">
        <v>227221</v>
      </c>
      <c r="BK65" s="16">
        <v>232087</v>
      </c>
      <c r="BL65" s="16">
        <v>238198</v>
      </c>
      <c r="BM65" s="16">
        <v>245424</v>
      </c>
      <c r="BN65" s="16">
        <v>253671</v>
      </c>
      <c r="BO65" s="16">
        <v>262990</v>
      </c>
      <c r="BP65" s="16">
        <v>271286</v>
      </c>
      <c r="BQ65" s="16">
        <v>280704</v>
      </c>
      <c r="BR65" s="16">
        <v>291450</v>
      </c>
      <c r="BS65" s="16">
        <v>303865</v>
      </c>
      <c r="BT65" s="34">
        <v>317940</v>
      </c>
      <c r="BU65" s="16">
        <v>333836</v>
      </c>
      <c r="BV65" s="16">
        <v>351192</v>
      </c>
      <c r="BW65" s="16">
        <v>369063</v>
      </c>
      <c r="BX65" s="16">
        <v>386228</v>
      </c>
      <c r="BY65" s="16">
        <v>402083</v>
      </c>
      <c r="BZ65" s="16">
        <v>414089</v>
      </c>
      <c r="CA65" s="16">
        <v>425131</v>
      </c>
      <c r="CB65" s="16">
        <v>435830</v>
      </c>
      <c r="CC65" s="16">
        <v>447118</v>
      </c>
      <c r="CD65" s="16">
        <v>459466</v>
      </c>
      <c r="CE65" s="16">
        <v>470038</v>
      </c>
      <c r="CF65" s="16">
        <v>481658</v>
      </c>
      <c r="CG65" s="16">
        <v>493501</v>
      </c>
      <c r="CH65" s="16">
        <v>504476</v>
      </c>
      <c r="CI65" s="16">
        <v>513899</v>
      </c>
      <c r="CJ65" s="16">
        <v>520130</v>
      </c>
      <c r="CK65" s="16">
        <v>525314</v>
      </c>
      <c r="CL65" s="16">
        <v>529600</v>
      </c>
      <c r="CM65" s="16">
        <v>533328</v>
      </c>
      <c r="CN65" s="16">
        <v>536754</v>
      </c>
      <c r="CO65" s="16">
        <v>538327</v>
      </c>
      <c r="CP65" s="16">
        <v>539793</v>
      </c>
      <c r="CQ65" s="16">
        <v>541418</v>
      </c>
      <c r="CR65" s="16">
        <v>543734</v>
      </c>
      <c r="CS65" s="16">
        <v>547066</v>
      </c>
      <c r="CT65" s="16">
        <v>549818</v>
      </c>
      <c r="CU65" s="16">
        <v>554122</v>
      </c>
      <c r="CV65" s="16">
        <v>559378</v>
      </c>
      <c r="CW65" s="16">
        <v>564766</v>
      </c>
      <c r="CX65" s="16">
        <v>569817</v>
      </c>
      <c r="CY65" s="16">
        <v>573031</v>
      </c>
      <c r="CZ65" s="16">
        <v>576243</v>
      </c>
      <c r="DA65" s="16">
        <v>580071</v>
      </c>
      <c r="DB65" s="16">
        <v>585654</v>
      </c>
      <c r="DC65" s="16">
        <v>593578</v>
      </c>
      <c r="DD65" s="16">
        <v>602051</v>
      </c>
      <c r="DE65" s="16">
        <v>612822</v>
      </c>
      <c r="DF65" s="16">
        <v>624795</v>
      </c>
      <c r="DG65" s="16">
        <v>636481</v>
      </c>
      <c r="DH65" s="16">
        <v>646819</v>
      </c>
      <c r="DI65" s="16">
        <v>654577</v>
      </c>
      <c r="DJ65" s="16">
        <v>661873</v>
      </c>
      <c r="DK65" s="16">
        <v>667425</v>
      </c>
      <c r="DL65" s="16">
        <v>669536</v>
      </c>
      <c r="DM65" s="16">
        <v>667243</v>
      </c>
      <c r="DN65" s="16">
        <v>659627</v>
      </c>
      <c r="DO65" s="16">
        <v>648381</v>
      </c>
      <c r="DP65" s="16">
        <v>634801</v>
      </c>
      <c r="DQ65" s="16">
        <v>621059</v>
      </c>
      <c r="DR65" s="16">
        <v>608609</v>
      </c>
      <c r="DS65" s="16">
        <v>596398</v>
      </c>
      <c r="DT65" s="16">
        <v>585726</v>
      </c>
      <c r="DU65" s="16">
        <v>576976</v>
      </c>
      <c r="DV65" s="16">
        <v>570760</v>
      </c>
      <c r="DW65" s="16">
        <v>567423</v>
      </c>
      <c r="DX65" s="16">
        <v>566267</v>
      </c>
      <c r="DY65" s="16">
        <v>568424</v>
      </c>
      <c r="DZ65" s="16">
        <v>572923</v>
      </c>
      <c r="EA65" s="16">
        <v>578479</v>
      </c>
      <c r="EB65" s="16">
        <v>584138</v>
      </c>
      <c r="EC65" s="16">
        <v>589420</v>
      </c>
      <c r="ED65" s="16">
        <v>595604</v>
      </c>
      <c r="EE65" s="16">
        <v>601230</v>
      </c>
      <c r="EF65" s="16">
        <v>604261</v>
      </c>
      <c r="EG65" s="16">
        <v>603435</v>
      </c>
      <c r="EH65" s="16">
        <v>598362</v>
      </c>
      <c r="EI65" s="16">
        <v>589862</v>
      </c>
      <c r="EJ65" s="16">
        <v>579344</v>
      </c>
      <c r="EK65" s="16">
        <v>569167</v>
      </c>
      <c r="EL65" s="16">
        <v>560729</v>
      </c>
      <c r="EM65" s="16">
        <v>553542</v>
      </c>
      <c r="EN65" s="16">
        <v>548493</v>
      </c>
      <c r="EO65" s="16">
        <v>544628</v>
      </c>
      <c r="EP65" s="16">
        <v>540590</v>
      </c>
      <c r="EQ65" s="16">
        <v>535623</v>
      </c>
      <c r="ER65" s="16">
        <v>529952</v>
      </c>
      <c r="ES65" s="16">
        <v>524067</v>
      </c>
      <c r="ET65" s="16">
        <v>518198</v>
      </c>
      <c r="EU65" s="16">
        <v>512855</v>
      </c>
      <c r="EV65" s="16">
        <v>508340</v>
      </c>
    </row>
    <row r="66" spans="1:152" ht="14.1" customHeight="1" x14ac:dyDescent="0.2">
      <c r="A66" s="7" t="s">
        <v>15</v>
      </c>
      <c r="B66" s="16">
        <v>19740</v>
      </c>
      <c r="C66" s="16">
        <v>20210</v>
      </c>
      <c r="D66" s="16">
        <v>20735</v>
      </c>
      <c r="E66" s="16">
        <v>21331</v>
      </c>
      <c r="F66" s="16">
        <v>21980</v>
      </c>
      <c r="G66" s="16">
        <v>22681</v>
      </c>
      <c r="H66" s="16">
        <v>23358</v>
      </c>
      <c r="I66" s="16">
        <v>24056</v>
      </c>
      <c r="J66" s="16">
        <v>24849</v>
      </c>
      <c r="K66" s="16">
        <v>25846</v>
      </c>
      <c r="L66" s="16">
        <v>27099</v>
      </c>
      <c r="M66" s="16">
        <v>28523</v>
      </c>
      <c r="N66" s="16">
        <v>30063</v>
      </c>
      <c r="O66" s="16">
        <v>31670</v>
      </c>
      <c r="P66" s="16">
        <v>33291</v>
      </c>
      <c r="Q66" s="16">
        <v>34918</v>
      </c>
      <c r="R66" s="16">
        <v>36330</v>
      </c>
      <c r="S66" s="16">
        <v>37711</v>
      </c>
      <c r="T66" s="16">
        <v>39091</v>
      </c>
      <c r="U66" s="16">
        <v>40487</v>
      </c>
      <c r="V66" s="16">
        <v>41929</v>
      </c>
      <c r="W66" s="16">
        <v>43349</v>
      </c>
      <c r="X66" s="16">
        <v>44766</v>
      </c>
      <c r="Y66" s="16">
        <v>46197</v>
      </c>
      <c r="Z66" s="16">
        <v>47647</v>
      </c>
      <c r="AA66" s="16">
        <v>49141</v>
      </c>
      <c r="AB66" s="16">
        <v>50654</v>
      </c>
      <c r="AC66" s="16">
        <v>52113</v>
      </c>
      <c r="AD66" s="16">
        <v>53649</v>
      </c>
      <c r="AE66" s="16">
        <v>55430</v>
      </c>
      <c r="AF66" s="16">
        <v>57555</v>
      </c>
      <c r="AG66" s="16">
        <v>59810</v>
      </c>
      <c r="AH66" s="16">
        <v>62251</v>
      </c>
      <c r="AI66" s="16">
        <v>64842</v>
      </c>
      <c r="AJ66" s="16">
        <v>67553</v>
      </c>
      <c r="AK66" s="16">
        <v>70411</v>
      </c>
      <c r="AL66" s="16">
        <v>73157</v>
      </c>
      <c r="AM66" s="16">
        <v>76053</v>
      </c>
      <c r="AN66" s="16">
        <v>79037</v>
      </c>
      <c r="AO66" s="16">
        <v>81994</v>
      </c>
      <c r="AP66" s="16">
        <v>84904</v>
      </c>
      <c r="AQ66" s="16">
        <v>87062</v>
      </c>
      <c r="AR66" s="16">
        <v>89336</v>
      </c>
      <c r="AS66" s="16">
        <v>91995</v>
      </c>
      <c r="AT66" s="16">
        <v>95328</v>
      </c>
      <c r="AU66" s="16">
        <v>99491</v>
      </c>
      <c r="AV66" s="16">
        <v>103530</v>
      </c>
      <c r="AW66" s="16">
        <v>108018</v>
      </c>
      <c r="AX66" s="16">
        <v>113317</v>
      </c>
      <c r="AY66" s="16">
        <v>119894</v>
      </c>
      <c r="AZ66" s="16">
        <v>127907</v>
      </c>
      <c r="BA66" s="16">
        <v>136218</v>
      </c>
      <c r="BB66" s="16">
        <v>145799</v>
      </c>
      <c r="BC66" s="16">
        <v>155717</v>
      </c>
      <c r="BD66" s="16">
        <v>164546</v>
      </c>
      <c r="BE66" s="16">
        <v>171486</v>
      </c>
      <c r="BF66" s="16">
        <v>175186</v>
      </c>
      <c r="BG66" s="16">
        <v>177466</v>
      </c>
      <c r="BH66" s="16">
        <v>179158</v>
      </c>
      <c r="BI66" s="16">
        <v>181233</v>
      </c>
      <c r="BJ66" s="16">
        <v>184153</v>
      </c>
      <c r="BK66" s="16">
        <v>185899</v>
      </c>
      <c r="BL66" s="16">
        <v>188333</v>
      </c>
      <c r="BM66" s="16">
        <v>191670</v>
      </c>
      <c r="BN66" s="16">
        <v>196180</v>
      </c>
      <c r="BO66" s="16">
        <v>202010</v>
      </c>
      <c r="BP66" s="16">
        <v>206695</v>
      </c>
      <c r="BQ66" s="16">
        <v>212887</v>
      </c>
      <c r="BR66" s="16">
        <v>220146</v>
      </c>
      <c r="BS66" s="16">
        <v>227915</v>
      </c>
      <c r="BT66" s="34">
        <v>235874</v>
      </c>
      <c r="BU66" s="16">
        <v>243243</v>
      </c>
      <c r="BV66" s="16">
        <v>250501</v>
      </c>
      <c r="BW66" s="16">
        <v>258572.99999999997</v>
      </c>
      <c r="BX66" s="16">
        <v>268814</v>
      </c>
      <c r="BY66" s="16">
        <v>281941</v>
      </c>
      <c r="BZ66" s="16">
        <v>294785</v>
      </c>
      <c r="CA66" s="16">
        <v>310456</v>
      </c>
      <c r="CB66" s="16">
        <v>327808</v>
      </c>
      <c r="CC66" s="16">
        <v>345046</v>
      </c>
      <c r="CD66" s="16">
        <v>361111</v>
      </c>
      <c r="CE66" s="16">
        <v>372838</v>
      </c>
      <c r="CF66" s="16">
        <v>383710</v>
      </c>
      <c r="CG66" s="16">
        <v>394365</v>
      </c>
      <c r="CH66" s="16">
        <v>405715</v>
      </c>
      <c r="CI66" s="16">
        <v>418095</v>
      </c>
      <c r="CJ66" s="16">
        <v>428075</v>
      </c>
      <c r="CK66" s="16">
        <v>439014</v>
      </c>
      <c r="CL66" s="16">
        <v>450284</v>
      </c>
      <c r="CM66" s="16">
        <v>460990</v>
      </c>
      <c r="CN66" s="16">
        <v>470587</v>
      </c>
      <c r="CO66" s="16">
        <v>476060</v>
      </c>
      <c r="CP66" s="16">
        <v>480964</v>
      </c>
      <c r="CQ66" s="16">
        <v>485478</v>
      </c>
      <c r="CR66" s="16">
        <v>489922</v>
      </c>
      <c r="CS66" s="16">
        <v>494443</v>
      </c>
      <c r="CT66" s="16">
        <v>495588</v>
      </c>
      <c r="CU66" s="16">
        <v>497075</v>
      </c>
      <c r="CV66" s="16">
        <v>499164</v>
      </c>
      <c r="CW66" s="16">
        <v>502332</v>
      </c>
      <c r="CX66" s="16">
        <v>506799</v>
      </c>
      <c r="CY66" s="16">
        <v>509193</v>
      </c>
      <c r="CZ66" s="16">
        <v>513417.00000000006</v>
      </c>
      <c r="DA66" s="16">
        <v>518844.00000000006</v>
      </c>
      <c r="DB66" s="16">
        <v>524721</v>
      </c>
      <c r="DC66" s="16">
        <v>530618</v>
      </c>
      <c r="DD66" s="16">
        <v>533328</v>
      </c>
      <c r="DE66" s="16">
        <v>536420</v>
      </c>
      <c r="DF66" s="16">
        <v>540508</v>
      </c>
      <c r="DG66" s="16">
        <v>546688</v>
      </c>
      <c r="DH66" s="16">
        <v>555448</v>
      </c>
      <c r="DI66" s="16">
        <v>563190</v>
      </c>
      <c r="DJ66" s="16">
        <v>573494</v>
      </c>
      <c r="DK66" s="16">
        <v>585262</v>
      </c>
      <c r="DL66" s="16">
        <v>597111</v>
      </c>
      <c r="DM66" s="16">
        <v>608058</v>
      </c>
      <c r="DN66" s="16">
        <v>614984</v>
      </c>
      <c r="DO66" s="16">
        <v>622034</v>
      </c>
      <c r="DP66" s="16">
        <v>627909</v>
      </c>
      <c r="DQ66" s="16">
        <v>630887</v>
      </c>
      <c r="DR66" s="16">
        <v>629952</v>
      </c>
      <c r="DS66" s="16">
        <v>622309</v>
      </c>
      <c r="DT66" s="16">
        <v>611729</v>
      </c>
      <c r="DU66" s="16">
        <v>599418</v>
      </c>
      <c r="DV66" s="16">
        <v>587389</v>
      </c>
      <c r="DW66" s="16">
        <v>576897</v>
      </c>
      <c r="DX66" s="16">
        <v>565139</v>
      </c>
      <c r="DY66" s="16">
        <v>555164</v>
      </c>
      <c r="DZ66" s="16">
        <v>547228</v>
      </c>
      <c r="EA66" s="16">
        <v>541998</v>
      </c>
      <c r="EB66" s="16">
        <v>539886</v>
      </c>
      <c r="EC66" s="16">
        <v>538522</v>
      </c>
      <c r="ED66" s="16">
        <v>540688</v>
      </c>
      <c r="EE66" s="16">
        <v>545391</v>
      </c>
      <c r="EF66" s="16">
        <v>551399</v>
      </c>
      <c r="EG66" s="16">
        <v>557773</v>
      </c>
      <c r="EH66" s="16">
        <v>562414</v>
      </c>
      <c r="EI66" s="16">
        <v>568454</v>
      </c>
      <c r="EJ66" s="16">
        <v>574359</v>
      </c>
      <c r="EK66" s="16">
        <v>578021</v>
      </c>
      <c r="EL66" s="16">
        <v>578128</v>
      </c>
      <c r="EM66" s="16">
        <v>572916</v>
      </c>
      <c r="EN66" s="16">
        <v>564850</v>
      </c>
      <c r="EO66" s="16">
        <v>555156</v>
      </c>
      <c r="EP66" s="16">
        <v>546063</v>
      </c>
      <c r="EQ66" s="16">
        <v>538918</v>
      </c>
      <c r="ER66" s="16">
        <v>531835</v>
      </c>
      <c r="ES66" s="16">
        <v>527021</v>
      </c>
      <c r="ET66" s="16">
        <v>523549</v>
      </c>
      <c r="EU66" s="16">
        <v>520206</v>
      </c>
      <c r="EV66" s="16">
        <v>516330.00000000006</v>
      </c>
    </row>
    <row r="67" spans="1:152" ht="12.75" customHeight="1" x14ac:dyDescent="0.2">
      <c r="A67" s="7" t="s">
        <v>17</v>
      </c>
      <c r="B67" s="16">
        <v>11602</v>
      </c>
      <c r="C67" s="16">
        <v>11689</v>
      </c>
      <c r="D67" s="16">
        <v>11774</v>
      </c>
      <c r="E67" s="16">
        <v>11880</v>
      </c>
      <c r="F67" s="16">
        <v>12024</v>
      </c>
      <c r="G67" s="16">
        <v>12214</v>
      </c>
      <c r="H67" s="16">
        <v>12643</v>
      </c>
      <c r="I67" s="16">
        <v>13081</v>
      </c>
      <c r="J67" s="16">
        <v>13509</v>
      </c>
      <c r="K67" s="16">
        <v>13908</v>
      </c>
      <c r="L67" s="16">
        <v>14285</v>
      </c>
      <c r="M67" s="16">
        <v>14871</v>
      </c>
      <c r="N67" s="16">
        <v>15366</v>
      </c>
      <c r="O67" s="16">
        <v>15862</v>
      </c>
      <c r="P67" s="16">
        <v>16465</v>
      </c>
      <c r="Q67" s="16">
        <v>17221</v>
      </c>
      <c r="R67" s="16">
        <v>18253</v>
      </c>
      <c r="S67" s="16">
        <v>19284</v>
      </c>
      <c r="T67" s="16">
        <v>20278</v>
      </c>
      <c r="U67" s="16">
        <v>21203</v>
      </c>
      <c r="V67" s="16">
        <v>22071</v>
      </c>
      <c r="W67" s="16">
        <v>23281</v>
      </c>
      <c r="X67" s="16">
        <v>24372</v>
      </c>
      <c r="Y67" s="16">
        <v>25373</v>
      </c>
      <c r="Z67" s="16">
        <v>26310</v>
      </c>
      <c r="AA67" s="16">
        <v>27223</v>
      </c>
      <c r="AB67" s="16">
        <v>28574</v>
      </c>
      <c r="AC67" s="16">
        <v>29856</v>
      </c>
      <c r="AD67" s="16">
        <v>31079</v>
      </c>
      <c r="AE67" s="16">
        <v>32235</v>
      </c>
      <c r="AF67" s="16">
        <v>33344</v>
      </c>
      <c r="AG67" s="16">
        <v>34726</v>
      </c>
      <c r="AH67" s="16">
        <v>36010</v>
      </c>
      <c r="AI67" s="16">
        <v>37322</v>
      </c>
      <c r="AJ67" s="16">
        <v>38780</v>
      </c>
      <c r="AK67" s="16">
        <v>40437</v>
      </c>
      <c r="AL67" s="16">
        <v>42394</v>
      </c>
      <c r="AM67" s="16">
        <v>44368</v>
      </c>
      <c r="AN67" s="16">
        <v>46392</v>
      </c>
      <c r="AO67" s="16">
        <v>48498</v>
      </c>
      <c r="AP67" s="16">
        <v>50726</v>
      </c>
      <c r="AQ67" s="16">
        <v>52769</v>
      </c>
      <c r="AR67" s="16">
        <v>54932</v>
      </c>
      <c r="AS67" s="16">
        <v>57178</v>
      </c>
      <c r="AT67" s="16">
        <v>59402</v>
      </c>
      <c r="AU67" s="16">
        <v>61609</v>
      </c>
      <c r="AV67" s="16">
        <v>63818</v>
      </c>
      <c r="AW67" s="16">
        <v>65977</v>
      </c>
      <c r="AX67" s="16">
        <v>68341</v>
      </c>
      <c r="AY67" s="16">
        <v>71183</v>
      </c>
      <c r="AZ67" s="16">
        <v>74684</v>
      </c>
      <c r="BA67" s="16">
        <v>78483</v>
      </c>
      <c r="BB67" s="16">
        <v>82392</v>
      </c>
      <c r="BC67" s="16">
        <v>86802</v>
      </c>
      <c r="BD67" s="16">
        <v>92277</v>
      </c>
      <c r="BE67" s="16">
        <v>99104</v>
      </c>
      <c r="BF67" s="16">
        <v>106322</v>
      </c>
      <c r="BG67" s="16">
        <v>114604</v>
      </c>
      <c r="BH67" s="16">
        <v>123091</v>
      </c>
      <c r="BI67" s="16">
        <v>130545.99999999999</v>
      </c>
      <c r="BJ67" s="16">
        <v>136411</v>
      </c>
      <c r="BK67" s="16">
        <v>139614</v>
      </c>
      <c r="BL67" s="16">
        <v>141755</v>
      </c>
      <c r="BM67" s="16">
        <v>143655</v>
      </c>
      <c r="BN67" s="16">
        <v>146137</v>
      </c>
      <c r="BO67" s="16">
        <v>149583</v>
      </c>
      <c r="BP67" s="16">
        <v>151371</v>
      </c>
      <c r="BQ67" s="16">
        <v>153973</v>
      </c>
      <c r="BR67" s="16">
        <v>157506</v>
      </c>
      <c r="BS67" s="16">
        <v>161835</v>
      </c>
      <c r="BT67" s="34">
        <v>166728</v>
      </c>
      <c r="BU67" s="16">
        <v>171048</v>
      </c>
      <c r="BV67" s="16">
        <v>175401</v>
      </c>
      <c r="BW67" s="16">
        <v>180149</v>
      </c>
      <c r="BX67" s="16">
        <v>185721</v>
      </c>
      <c r="BY67" s="16">
        <v>192434</v>
      </c>
      <c r="BZ67" s="16">
        <v>197803</v>
      </c>
      <c r="CA67" s="16">
        <v>203969</v>
      </c>
      <c r="CB67" s="16">
        <v>211604</v>
      </c>
      <c r="CC67" s="16">
        <v>221512</v>
      </c>
      <c r="CD67" s="16">
        <v>234051</v>
      </c>
      <c r="CE67" s="16">
        <v>245995</v>
      </c>
      <c r="CF67" s="16">
        <v>260192.99999999997</v>
      </c>
      <c r="CG67" s="16">
        <v>275746</v>
      </c>
      <c r="CH67" s="16">
        <v>291234</v>
      </c>
      <c r="CI67" s="16">
        <v>305813</v>
      </c>
      <c r="CJ67" s="16">
        <v>315968</v>
      </c>
      <c r="CK67" s="16">
        <v>325402</v>
      </c>
      <c r="CL67" s="16">
        <v>335001</v>
      </c>
      <c r="CM67" s="16">
        <v>345627</v>
      </c>
      <c r="CN67" s="16">
        <v>357512</v>
      </c>
      <c r="CO67" s="16">
        <v>366209</v>
      </c>
      <c r="CP67" s="16">
        <v>375823</v>
      </c>
      <c r="CQ67" s="16">
        <v>386101</v>
      </c>
      <c r="CR67" s="16">
        <v>396386</v>
      </c>
      <c r="CS67" s="16">
        <v>406175</v>
      </c>
      <c r="CT67" s="16">
        <v>410703</v>
      </c>
      <c r="CU67" s="16">
        <v>415044</v>
      </c>
      <c r="CV67" s="16">
        <v>419667</v>
      </c>
      <c r="CW67" s="16">
        <v>424848</v>
      </c>
      <c r="CX67" s="16">
        <v>430536</v>
      </c>
      <c r="CY67" s="16">
        <v>431496</v>
      </c>
      <c r="CZ67" s="16">
        <v>432912</v>
      </c>
      <c r="DA67" s="16">
        <v>435329</v>
      </c>
      <c r="DB67" s="16">
        <v>439313</v>
      </c>
      <c r="DC67" s="16">
        <v>445003</v>
      </c>
      <c r="DD67" s="16">
        <v>447111</v>
      </c>
      <c r="DE67" s="16">
        <v>450975</v>
      </c>
      <c r="DF67" s="16">
        <v>456350</v>
      </c>
      <c r="DG67" s="16">
        <v>462706</v>
      </c>
      <c r="DH67" s="16">
        <v>469627</v>
      </c>
      <c r="DI67" s="16">
        <v>471792</v>
      </c>
      <c r="DJ67" s="16">
        <v>474553</v>
      </c>
      <c r="DK67" s="16">
        <v>478759</v>
      </c>
      <c r="DL67" s="16">
        <v>485538</v>
      </c>
      <c r="DM67" s="16">
        <v>495271</v>
      </c>
      <c r="DN67" s="16">
        <v>502111</v>
      </c>
      <c r="DO67" s="16">
        <v>511477</v>
      </c>
      <c r="DP67" s="16">
        <v>522611</v>
      </c>
      <c r="DQ67" s="16">
        <v>534422</v>
      </c>
      <c r="DR67" s="16">
        <v>546044</v>
      </c>
      <c r="DS67" s="16">
        <v>551885</v>
      </c>
      <c r="DT67" s="16">
        <v>558337</v>
      </c>
      <c r="DU67" s="16">
        <v>564418</v>
      </c>
      <c r="DV67" s="16">
        <v>568496</v>
      </c>
      <c r="DW67" s="16">
        <v>569463</v>
      </c>
      <c r="DX67" s="16">
        <v>561969</v>
      </c>
      <c r="DY67" s="16">
        <v>552288</v>
      </c>
      <c r="DZ67" s="16">
        <v>541776</v>
      </c>
      <c r="EA67" s="16">
        <v>532288</v>
      </c>
      <c r="EB67" s="16">
        <v>524767</v>
      </c>
      <c r="EC67" s="16">
        <v>513856</v>
      </c>
      <c r="ED67" s="16">
        <v>504744</v>
      </c>
      <c r="EE67" s="16">
        <v>497917</v>
      </c>
      <c r="EF67" s="16">
        <v>494236</v>
      </c>
      <c r="EG67" s="16">
        <v>494083</v>
      </c>
      <c r="EH67" s="16">
        <v>492613</v>
      </c>
      <c r="EI67" s="16">
        <v>494697</v>
      </c>
      <c r="EJ67" s="16">
        <v>499502</v>
      </c>
      <c r="EK67" s="16">
        <v>506005</v>
      </c>
      <c r="EL67" s="16">
        <v>513381</v>
      </c>
      <c r="EM67" s="16">
        <v>517304</v>
      </c>
      <c r="EN67" s="16">
        <v>523013.00000000006</v>
      </c>
      <c r="EO67" s="16">
        <v>529072</v>
      </c>
      <c r="EP67" s="16">
        <v>533466</v>
      </c>
      <c r="EQ67" s="16">
        <v>534970</v>
      </c>
      <c r="ER67" s="16">
        <v>529527</v>
      </c>
      <c r="ES67" s="16">
        <v>521842</v>
      </c>
      <c r="ET67" s="16">
        <v>513309.99999999994</v>
      </c>
      <c r="EU67" s="16">
        <v>506086</v>
      </c>
      <c r="EV67" s="16">
        <v>501281</v>
      </c>
    </row>
    <row r="68" spans="1:152" ht="12.75" customHeight="1" x14ac:dyDescent="0.2">
      <c r="A68" s="7" t="s">
        <v>18</v>
      </c>
      <c r="B68" s="16">
        <v>6585</v>
      </c>
      <c r="C68" s="16">
        <v>6467</v>
      </c>
      <c r="D68" s="16">
        <v>6289</v>
      </c>
      <c r="E68" s="16">
        <v>6070</v>
      </c>
      <c r="F68" s="16">
        <v>5843</v>
      </c>
      <c r="G68" s="16">
        <v>5622</v>
      </c>
      <c r="H68" s="16">
        <v>5817</v>
      </c>
      <c r="I68" s="16">
        <v>5953</v>
      </c>
      <c r="J68" s="16">
        <v>6015</v>
      </c>
      <c r="K68" s="16">
        <v>6030</v>
      </c>
      <c r="L68" s="16">
        <v>6015</v>
      </c>
      <c r="M68" s="16">
        <v>6409</v>
      </c>
      <c r="N68" s="16">
        <v>6717</v>
      </c>
      <c r="O68" s="16">
        <v>6914</v>
      </c>
      <c r="P68" s="16">
        <v>7022</v>
      </c>
      <c r="Q68" s="16">
        <v>7060</v>
      </c>
      <c r="R68" s="16">
        <v>7518</v>
      </c>
      <c r="S68" s="16">
        <v>7840</v>
      </c>
      <c r="T68" s="16">
        <v>8053.0000000000009</v>
      </c>
      <c r="U68" s="16">
        <v>8243</v>
      </c>
      <c r="V68" s="16">
        <v>8444</v>
      </c>
      <c r="W68" s="16">
        <v>9278</v>
      </c>
      <c r="X68" s="16">
        <v>10001</v>
      </c>
      <c r="Y68" s="16">
        <v>10566</v>
      </c>
      <c r="Z68" s="16">
        <v>11024</v>
      </c>
      <c r="AA68" s="16">
        <v>11382</v>
      </c>
      <c r="AB68" s="16">
        <v>12388</v>
      </c>
      <c r="AC68" s="16">
        <v>13237</v>
      </c>
      <c r="AD68" s="16">
        <v>13910</v>
      </c>
      <c r="AE68" s="16">
        <v>14494</v>
      </c>
      <c r="AF68" s="16">
        <v>15012</v>
      </c>
      <c r="AG68" s="16">
        <v>16155.000000000002</v>
      </c>
      <c r="AH68" s="16">
        <v>17155</v>
      </c>
      <c r="AI68" s="16">
        <v>17977</v>
      </c>
      <c r="AJ68" s="16">
        <v>18698</v>
      </c>
      <c r="AK68" s="16">
        <v>19349</v>
      </c>
      <c r="AL68" s="16">
        <v>20557</v>
      </c>
      <c r="AM68" s="16">
        <v>21576</v>
      </c>
      <c r="AN68" s="16">
        <v>22445</v>
      </c>
      <c r="AO68" s="16">
        <v>23351</v>
      </c>
      <c r="AP68" s="16">
        <v>24360</v>
      </c>
      <c r="AQ68" s="16">
        <v>25764</v>
      </c>
      <c r="AR68" s="16">
        <v>26978</v>
      </c>
      <c r="AS68" s="16">
        <v>27990</v>
      </c>
      <c r="AT68" s="16">
        <v>28987</v>
      </c>
      <c r="AU68" s="16">
        <v>30045</v>
      </c>
      <c r="AV68" s="16">
        <v>31998</v>
      </c>
      <c r="AW68" s="16">
        <v>33839</v>
      </c>
      <c r="AX68" s="16">
        <v>35472</v>
      </c>
      <c r="AY68" s="16">
        <v>37009</v>
      </c>
      <c r="AZ68" s="16">
        <v>38468</v>
      </c>
      <c r="BA68" s="16">
        <v>40514</v>
      </c>
      <c r="BB68" s="16">
        <v>42318</v>
      </c>
      <c r="BC68" s="16">
        <v>44059</v>
      </c>
      <c r="BD68" s="16">
        <v>46135</v>
      </c>
      <c r="BE68" s="16">
        <v>48716</v>
      </c>
      <c r="BF68" s="16">
        <v>51923</v>
      </c>
      <c r="BG68" s="16">
        <v>54897</v>
      </c>
      <c r="BH68" s="16">
        <v>57967</v>
      </c>
      <c r="BI68" s="16">
        <v>61921</v>
      </c>
      <c r="BJ68" s="16">
        <v>67004</v>
      </c>
      <c r="BK68" s="16">
        <v>73008</v>
      </c>
      <c r="BL68" s="16">
        <v>79322</v>
      </c>
      <c r="BM68" s="16">
        <v>85241</v>
      </c>
      <c r="BN68" s="16">
        <v>90615</v>
      </c>
      <c r="BO68" s="16">
        <v>95042</v>
      </c>
      <c r="BP68" s="16">
        <v>98063</v>
      </c>
      <c r="BQ68" s="16">
        <v>100145</v>
      </c>
      <c r="BR68" s="16">
        <v>101543</v>
      </c>
      <c r="BS68" s="16">
        <v>102949</v>
      </c>
      <c r="BT68" s="34">
        <v>104882</v>
      </c>
      <c r="BU68" s="16">
        <v>107748</v>
      </c>
      <c r="BV68" s="16">
        <v>110157</v>
      </c>
      <c r="BW68" s="16">
        <v>112335</v>
      </c>
      <c r="BX68" s="16">
        <v>114975</v>
      </c>
      <c r="BY68" s="16">
        <v>118420</v>
      </c>
      <c r="BZ68" s="16">
        <v>121791</v>
      </c>
      <c r="CA68" s="16">
        <v>125334</v>
      </c>
      <c r="CB68" s="16">
        <v>129152.99999999999</v>
      </c>
      <c r="CC68" s="16">
        <v>133751</v>
      </c>
      <c r="CD68" s="16">
        <v>139378</v>
      </c>
      <c r="CE68" s="16">
        <v>144776</v>
      </c>
      <c r="CF68" s="16">
        <v>150110</v>
      </c>
      <c r="CG68" s="16">
        <v>155945</v>
      </c>
      <c r="CH68" s="16">
        <v>163621</v>
      </c>
      <c r="CI68" s="16">
        <v>173741</v>
      </c>
      <c r="CJ68" s="16">
        <v>184316</v>
      </c>
      <c r="CK68" s="16">
        <v>195762</v>
      </c>
      <c r="CL68" s="16">
        <v>207270</v>
      </c>
      <c r="CM68" s="16">
        <v>218979</v>
      </c>
      <c r="CN68" s="16">
        <v>230388</v>
      </c>
      <c r="CO68" s="16">
        <v>239407</v>
      </c>
      <c r="CP68" s="16">
        <v>247378</v>
      </c>
      <c r="CQ68" s="16">
        <v>254762</v>
      </c>
      <c r="CR68" s="16">
        <v>263163</v>
      </c>
      <c r="CS68" s="16">
        <v>273289</v>
      </c>
      <c r="CT68" s="16">
        <v>281555</v>
      </c>
      <c r="CU68" s="16">
        <v>289878</v>
      </c>
      <c r="CV68" s="16">
        <v>297866</v>
      </c>
      <c r="CW68" s="16">
        <v>306170</v>
      </c>
      <c r="CX68" s="16">
        <v>314785</v>
      </c>
      <c r="CY68" s="16">
        <v>319818</v>
      </c>
      <c r="CZ68" s="16">
        <v>324163</v>
      </c>
      <c r="DA68" s="16">
        <v>327983</v>
      </c>
      <c r="DB68" s="16">
        <v>332442</v>
      </c>
      <c r="DC68" s="16">
        <v>338157</v>
      </c>
      <c r="DD68" s="16">
        <v>340396</v>
      </c>
      <c r="DE68" s="16">
        <v>342350</v>
      </c>
      <c r="DF68" s="16">
        <v>344432</v>
      </c>
      <c r="DG68" s="16">
        <v>348044</v>
      </c>
      <c r="DH68" s="16">
        <v>354031</v>
      </c>
      <c r="DI68" s="16">
        <v>357194</v>
      </c>
      <c r="DJ68" s="16">
        <v>361140</v>
      </c>
      <c r="DK68" s="16">
        <v>365596</v>
      </c>
      <c r="DL68" s="16">
        <v>371184</v>
      </c>
      <c r="DM68" s="16">
        <v>378177</v>
      </c>
      <c r="DN68" s="16">
        <v>381160</v>
      </c>
      <c r="DO68" s="16">
        <v>384094</v>
      </c>
      <c r="DP68" s="16">
        <v>387673</v>
      </c>
      <c r="DQ68" s="16">
        <v>393781</v>
      </c>
      <c r="DR68" s="16">
        <v>403548</v>
      </c>
      <c r="DS68" s="16">
        <v>410568</v>
      </c>
      <c r="DT68" s="16">
        <v>418979</v>
      </c>
      <c r="DU68" s="16">
        <v>428101</v>
      </c>
      <c r="DV68" s="16">
        <v>438501</v>
      </c>
      <c r="DW68" s="16">
        <v>449886</v>
      </c>
      <c r="DX68" s="16">
        <v>455926</v>
      </c>
      <c r="DY68" s="16">
        <v>462130</v>
      </c>
      <c r="DZ68" s="16">
        <v>467350</v>
      </c>
      <c r="EA68" s="16">
        <v>471491</v>
      </c>
      <c r="EB68" s="16">
        <v>474125</v>
      </c>
      <c r="EC68" s="16">
        <v>468646</v>
      </c>
      <c r="ED68" s="16">
        <v>461180</v>
      </c>
      <c r="EE68" s="16">
        <v>452754</v>
      </c>
      <c r="EF68" s="16">
        <v>445525</v>
      </c>
      <c r="EG68" s="16">
        <v>441453</v>
      </c>
      <c r="EH68" s="16">
        <v>433216</v>
      </c>
      <c r="EI68" s="16">
        <v>426088</v>
      </c>
      <c r="EJ68" s="16">
        <v>420517</v>
      </c>
      <c r="EK68" s="16">
        <v>417946</v>
      </c>
      <c r="EL68" s="16">
        <v>419773</v>
      </c>
      <c r="EM68" s="16">
        <v>419484</v>
      </c>
      <c r="EN68" s="16">
        <v>421812</v>
      </c>
      <c r="EO68" s="16">
        <v>425988</v>
      </c>
      <c r="EP68" s="16">
        <v>432193</v>
      </c>
      <c r="EQ68" s="16">
        <v>440255</v>
      </c>
      <c r="ER68" s="16">
        <v>444314</v>
      </c>
      <c r="ES68" s="16">
        <v>449709</v>
      </c>
      <c r="ET68" s="16">
        <v>455057</v>
      </c>
      <c r="EU68" s="16">
        <v>459735</v>
      </c>
      <c r="EV68" s="16">
        <v>462979</v>
      </c>
    </row>
    <row r="69" spans="1:152" ht="12.75" customHeight="1" x14ac:dyDescent="0.2">
      <c r="A69" s="7" t="s">
        <v>19</v>
      </c>
      <c r="B69" s="16">
        <v>3612</v>
      </c>
      <c r="C69" s="16">
        <v>3446</v>
      </c>
      <c r="D69" s="16">
        <v>3232</v>
      </c>
      <c r="E69" s="16">
        <v>2976</v>
      </c>
      <c r="F69" s="16">
        <v>2663</v>
      </c>
      <c r="G69" s="16">
        <v>2290</v>
      </c>
      <c r="H69" s="16">
        <v>2354</v>
      </c>
      <c r="I69" s="16">
        <v>2351</v>
      </c>
      <c r="J69" s="16">
        <v>2295</v>
      </c>
      <c r="K69" s="16">
        <v>2172</v>
      </c>
      <c r="L69" s="16">
        <v>1982</v>
      </c>
      <c r="M69" s="16">
        <v>2153</v>
      </c>
      <c r="N69" s="16">
        <v>2249</v>
      </c>
      <c r="O69" s="16">
        <v>2289</v>
      </c>
      <c r="P69" s="16">
        <v>2246</v>
      </c>
      <c r="Q69" s="16">
        <v>2115</v>
      </c>
      <c r="R69" s="16">
        <v>2359</v>
      </c>
      <c r="S69" s="16">
        <v>2520</v>
      </c>
      <c r="T69" s="16">
        <v>2610</v>
      </c>
      <c r="U69" s="16">
        <v>2588</v>
      </c>
      <c r="V69" s="16">
        <v>2436</v>
      </c>
      <c r="W69" s="16">
        <v>2738</v>
      </c>
      <c r="X69" s="16">
        <v>2943</v>
      </c>
      <c r="Y69" s="16">
        <v>3094</v>
      </c>
      <c r="Z69" s="16">
        <v>3154</v>
      </c>
      <c r="AA69" s="16">
        <v>3128</v>
      </c>
      <c r="AB69" s="16">
        <v>3634</v>
      </c>
      <c r="AC69" s="16">
        <v>4035.9999999999995</v>
      </c>
      <c r="AD69" s="16">
        <v>4367</v>
      </c>
      <c r="AE69" s="16">
        <v>4568</v>
      </c>
      <c r="AF69" s="16">
        <v>4648</v>
      </c>
      <c r="AG69" s="16">
        <v>5305</v>
      </c>
      <c r="AH69" s="16">
        <v>5791</v>
      </c>
      <c r="AI69" s="16">
        <v>6182</v>
      </c>
      <c r="AJ69" s="16">
        <v>6436</v>
      </c>
      <c r="AK69" s="16">
        <v>6581</v>
      </c>
      <c r="AL69" s="16">
        <v>7388</v>
      </c>
      <c r="AM69" s="16">
        <v>7970</v>
      </c>
      <c r="AN69" s="16">
        <v>8426</v>
      </c>
      <c r="AO69" s="16">
        <v>8723</v>
      </c>
      <c r="AP69" s="16">
        <v>8906</v>
      </c>
      <c r="AQ69" s="16">
        <v>9725</v>
      </c>
      <c r="AR69" s="16">
        <v>10224</v>
      </c>
      <c r="AS69" s="16">
        <v>10563</v>
      </c>
      <c r="AT69" s="16">
        <v>10725</v>
      </c>
      <c r="AU69" s="16">
        <v>10785</v>
      </c>
      <c r="AV69" s="16">
        <v>11911</v>
      </c>
      <c r="AW69" s="16">
        <v>12690</v>
      </c>
      <c r="AX69" s="16">
        <v>13313</v>
      </c>
      <c r="AY69" s="16">
        <v>13750</v>
      </c>
      <c r="AZ69" s="16">
        <v>14133</v>
      </c>
      <c r="BA69" s="16">
        <v>15698</v>
      </c>
      <c r="BB69" s="16">
        <v>16843</v>
      </c>
      <c r="BC69" s="16">
        <v>17764</v>
      </c>
      <c r="BD69" s="16">
        <v>18437</v>
      </c>
      <c r="BE69" s="16">
        <v>18984</v>
      </c>
      <c r="BF69" s="16">
        <v>20799</v>
      </c>
      <c r="BG69" s="16">
        <v>22098</v>
      </c>
      <c r="BH69" s="16">
        <v>23250</v>
      </c>
      <c r="BI69" s="16">
        <v>24288</v>
      </c>
      <c r="BJ69" s="16">
        <v>25461</v>
      </c>
      <c r="BK69" s="16">
        <v>28048</v>
      </c>
      <c r="BL69" s="16">
        <v>29987</v>
      </c>
      <c r="BM69" s="16">
        <v>31939</v>
      </c>
      <c r="BN69" s="16">
        <v>33974</v>
      </c>
      <c r="BO69" s="16">
        <v>36731</v>
      </c>
      <c r="BP69" s="16">
        <v>41393</v>
      </c>
      <c r="BQ69" s="16">
        <v>45332</v>
      </c>
      <c r="BR69" s="16">
        <v>48763</v>
      </c>
      <c r="BS69" s="16">
        <v>51371</v>
      </c>
      <c r="BT69" s="34">
        <v>53137</v>
      </c>
      <c r="BU69" s="16">
        <v>56492</v>
      </c>
      <c r="BV69" s="16">
        <v>57838</v>
      </c>
      <c r="BW69" s="16">
        <v>58393</v>
      </c>
      <c r="BX69" s="16">
        <v>58779</v>
      </c>
      <c r="BY69" s="16">
        <v>59659</v>
      </c>
      <c r="BZ69" s="16">
        <v>62545</v>
      </c>
      <c r="CA69" s="16">
        <v>64337</v>
      </c>
      <c r="CB69" s="16">
        <v>65838</v>
      </c>
      <c r="CC69" s="16">
        <v>67282</v>
      </c>
      <c r="CD69" s="16">
        <v>69166</v>
      </c>
      <c r="CE69" s="16">
        <v>73019</v>
      </c>
      <c r="CF69" s="16">
        <v>75741</v>
      </c>
      <c r="CG69" s="16">
        <v>78277</v>
      </c>
      <c r="CH69" s="16">
        <v>80897</v>
      </c>
      <c r="CI69" s="16">
        <v>84158</v>
      </c>
      <c r="CJ69" s="16">
        <v>89274</v>
      </c>
      <c r="CK69" s="16">
        <v>92921</v>
      </c>
      <c r="CL69" s="16">
        <v>96651</v>
      </c>
      <c r="CM69" s="16">
        <v>100906</v>
      </c>
      <c r="CN69" s="16">
        <v>107007</v>
      </c>
      <c r="CO69" s="16">
        <v>115915</v>
      </c>
      <c r="CP69" s="16">
        <v>123373</v>
      </c>
      <c r="CQ69" s="16">
        <v>130559</v>
      </c>
      <c r="CR69" s="16">
        <v>137476</v>
      </c>
      <c r="CS69" s="16">
        <v>144797</v>
      </c>
      <c r="CT69" s="16">
        <v>153410</v>
      </c>
      <c r="CU69" s="16">
        <v>158741</v>
      </c>
      <c r="CV69" s="16">
        <v>163392</v>
      </c>
      <c r="CW69" s="16">
        <v>168361</v>
      </c>
      <c r="CX69" s="16">
        <v>175122</v>
      </c>
      <c r="CY69" s="16">
        <v>183871</v>
      </c>
      <c r="CZ69" s="16">
        <v>189631</v>
      </c>
      <c r="DA69" s="16">
        <v>194647</v>
      </c>
      <c r="DB69" s="16">
        <v>199641</v>
      </c>
      <c r="DC69" s="16">
        <v>205673</v>
      </c>
      <c r="DD69" s="16">
        <v>212596</v>
      </c>
      <c r="DE69" s="16">
        <v>215772</v>
      </c>
      <c r="DF69" s="16">
        <v>218088</v>
      </c>
      <c r="DG69" s="16">
        <v>220830</v>
      </c>
      <c r="DH69" s="16">
        <v>225174</v>
      </c>
      <c r="DI69" s="16">
        <v>230216</v>
      </c>
      <c r="DJ69" s="16">
        <v>231829</v>
      </c>
      <c r="DK69" s="16">
        <v>233048</v>
      </c>
      <c r="DL69" s="16">
        <v>235305</v>
      </c>
      <c r="DM69" s="16">
        <v>240059</v>
      </c>
      <c r="DN69" s="16">
        <v>245722</v>
      </c>
      <c r="DO69" s="16">
        <v>248677</v>
      </c>
      <c r="DP69" s="16">
        <v>251522</v>
      </c>
      <c r="DQ69" s="16">
        <v>255327</v>
      </c>
      <c r="DR69" s="16">
        <v>261074</v>
      </c>
      <c r="DS69" s="16">
        <v>266508</v>
      </c>
      <c r="DT69" s="16">
        <v>268653</v>
      </c>
      <c r="DU69" s="16">
        <v>271046</v>
      </c>
      <c r="DV69" s="16">
        <v>275331</v>
      </c>
      <c r="DW69" s="16">
        <v>283411</v>
      </c>
      <c r="DX69" s="16">
        <v>291902</v>
      </c>
      <c r="DY69" s="16">
        <v>297829</v>
      </c>
      <c r="DZ69" s="16">
        <v>304070</v>
      </c>
      <c r="EA69" s="16">
        <v>311420</v>
      </c>
      <c r="EB69" s="16">
        <v>321202</v>
      </c>
      <c r="EC69" s="16">
        <v>329343</v>
      </c>
      <c r="ED69" s="16">
        <v>333530</v>
      </c>
      <c r="EE69" s="16">
        <v>336882</v>
      </c>
      <c r="EF69" s="16">
        <v>340351</v>
      </c>
      <c r="EG69" s="16">
        <v>344119</v>
      </c>
      <c r="EH69" s="16">
        <v>343631</v>
      </c>
      <c r="EI69" s="16">
        <v>337838</v>
      </c>
      <c r="EJ69" s="16">
        <v>331348</v>
      </c>
      <c r="EK69" s="16">
        <v>326848</v>
      </c>
      <c r="EL69" s="16">
        <v>325549</v>
      </c>
      <c r="EM69" s="16">
        <v>322487</v>
      </c>
      <c r="EN69" s="16">
        <v>317077</v>
      </c>
      <c r="EO69" s="16">
        <v>312704</v>
      </c>
      <c r="EP69" s="16">
        <v>311275</v>
      </c>
      <c r="EQ69" s="16">
        <v>314318</v>
      </c>
      <c r="ER69" s="16">
        <v>316583</v>
      </c>
      <c r="ES69" s="16">
        <v>318001</v>
      </c>
      <c r="ET69" s="16">
        <v>321014</v>
      </c>
      <c r="EU69" s="16">
        <v>326285</v>
      </c>
      <c r="EV69" s="16">
        <v>334673</v>
      </c>
    </row>
    <row r="70" spans="1:152" ht="12.75" customHeight="1" x14ac:dyDescent="0.2">
      <c r="A70" s="7" t="s">
        <v>20</v>
      </c>
      <c r="B70" s="16">
        <v>2136</v>
      </c>
      <c r="C70" s="16">
        <v>1771</v>
      </c>
      <c r="D70" s="16">
        <v>1533</v>
      </c>
      <c r="E70" s="16">
        <v>1348</v>
      </c>
      <c r="F70" s="16">
        <v>1131</v>
      </c>
      <c r="G70" s="16">
        <v>797</v>
      </c>
      <c r="H70" s="16">
        <v>731</v>
      </c>
      <c r="I70" s="16">
        <v>738</v>
      </c>
      <c r="J70" s="16">
        <v>741</v>
      </c>
      <c r="K70" s="16">
        <v>677</v>
      </c>
      <c r="L70" s="16">
        <v>510</v>
      </c>
      <c r="M70" s="16">
        <v>520</v>
      </c>
      <c r="N70" s="16">
        <v>562</v>
      </c>
      <c r="O70" s="16">
        <v>588</v>
      </c>
      <c r="P70" s="16">
        <v>557</v>
      </c>
      <c r="Q70" s="16">
        <v>433</v>
      </c>
      <c r="R70" s="16">
        <v>465</v>
      </c>
      <c r="S70" s="16">
        <v>533</v>
      </c>
      <c r="T70" s="16">
        <v>585</v>
      </c>
      <c r="U70" s="16">
        <v>567</v>
      </c>
      <c r="V70" s="16">
        <v>444</v>
      </c>
      <c r="W70" s="16">
        <v>500</v>
      </c>
      <c r="X70" s="16">
        <v>602</v>
      </c>
      <c r="Y70" s="16">
        <v>682</v>
      </c>
      <c r="Z70" s="16">
        <v>684</v>
      </c>
      <c r="AA70" s="16">
        <v>566</v>
      </c>
      <c r="AB70" s="16">
        <v>647</v>
      </c>
      <c r="AC70" s="16">
        <v>784</v>
      </c>
      <c r="AD70" s="16">
        <v>900</v>
      </c>
      <c r="AE70" s="16">
        <v>933</v>
      </c>
      <c r="AF70" s="16">
        <v>834</v>
      </c>
      <c r="AG70" s="16">
        <v>987</v>
      </c>
      <c r="AH70" s="16">
        <v>1220</v>
      </c>
      <c r="AI70" s="16">
        <v>1415</v>
      </c>
      <c r="AJ70" s="16">
        <v>1483</v>
      </c>
      <c r="AK70" s="16">
        <v>1366</v>
      </c>
      <c r="AL70" s="16">
        <v>1584</v>
      </c>
      <c r="AM70" s="16">
        <v>1886</v>
      </c>
      <c r="AN70" s="16">
        <v>2130</v>
      </c>
      <c r="AO70" s="16">
        <v>2210</v>
      </c>
      <c r="AP70" s="16">
        <v>2056</v>
      </c>
      <c r="AQ70" s="16">
        <v>2278</v>
      </c>
      <c r="AR70" s="16">
        <v>2609</v>
      </c>
      <c r="AS70" s="16">
        <v>2863</v>
      </c>
      <c r="AT70" s="16">
        <v>2884</v>
      </c>
      <c r="AU70" s="16">
        <v>2553</v>
      </c>
      <c r="AV70" s="16">
        <v>2819</v>
      </c>
      <c r="AW70" s="16">
        <v>3240</v>
      </c>
      <c r="AX70" s="16">
        <v>3586</v>
      </c>
      <c r="AY70" s="16">
        <v>3675</v>
      </c>
      <c r="AZ70" s="16">
        <v>3378</v>
      </c>
      <c r="BA70" s="16">
        <v>3769</v>
      </c>
      <c r="BB70" s="16">
        <v>4358</v>
      </c>
      <c r="BC70" s="16">
        <v>4851</v>
      </c>
      <c r="BD70" s="16">
        <v>5028</v>
      </c>
      <c r="BE70" s="16">
        <v>4740</v>
      </c>
      <c r="BF70" s="16">
        <v>5343</v>
      </c>
      <c r="BG70" s="16">
        <v>6194</v>
      </c>
      <c r="BH70" s="16">
        <v>6911</v>
      </c>
      <c r="BI70" s="16">
        <v>7223</v>
      </c>
      <c r="BJ70" s="16">
        <v>6962</v>
      </c>
      <c r="BK70" s="16">
        <v>7714</v>
      </c>
      <c r="BL70" s="16">
        <v>8751</v>
      </c>
      <c r="BM70" s="16">
        <v>9678</v>
      </c>
      <c r="BN70" s="16">
        <v>10184</v>
      </c>
      <c r="BO70" s="16">
        <v>10051</v>
      </c>
      <c r="BP70" s="16">
        <v>11164</v>
      </c>
      <c r="BQ70" s="16">
        <v>12726</v>
      </c>
      <c r="BR70" s="16">
        <v>14176</v>
      </c>
      <c r="BS70" s="16">
        <v>15068</v>
      </c>
      <c r="BT70" s="34">
        <v>15114</v>
      </c>
      <c r="BU70" s="16">
        <v>17207</v>
      </c>
      <c r="BV70" s="16">
        <v>19821</v>
      </c>
      <c r="BW70" s="16">
        <v>21852</v>
      </c>
      <c r="BX70" s="16">
        <v>22715</v>
      </c>
      <c r="BY70" s="16">
        <v>22279</v>
      </c>
      <c r="BZ70" s="16">
        <v>23465</v>
      </c>
      <c r="CA70" s="16">
        <v>24812</v>
      </c>
      <c r="CB70" s="16">
        <v>25924</v>
      </c>
      <c r="CC70" s="16">
        <v>26397</v>
      </c>
      <c r="CD70" s="16">
        <v>25813</v>
      </c>
      <c r="CE70" s="16">
        <v>27119</v>
      </c>
      <c r="CF70" s="16">
        <v>29022</v>
      </c>
      <c r="CG70" s="16">
        <v>30685</v>
      </c>
      <c r="CH70" s="16">
        <v>31499</v>
      </c>
      <c r="CI70" s="16">
        <v>31116</v>
      </c>
      <c r="CJ70" s="16">
        <v>32970</v>
      </c>
      <c r="CK70" s="16">
        <v>35444</v>
      </c>
      <c r="CL70" s="16">
        <v>37624</v>
      </c>
      <c r="CM70" s="16">
        <v>38853</v>
      </c>
      <c r="CN70" s="16">
        <v>38740</v>
      </c>
      <c r="CO70" s="16">
        <v>41187</v>
      </c>
      <c r="CP70" s="16">
        <v>44466</v>
      </c>
      <c r="CQ70" s="16">
        <v>47600</v>
      </c>
      <c r="CR70" s="16">
        <v>49788</v>
      </c>
      <c r="CS70" s="16">
        <v>50487</v>
      </c>
      <c r="CT70" s="16">
        <v>55133</v>
      </c>
      <c r="CU70" s="16">
        <v>61061</v>
      </c>
      <c r="CV70" s="16">
        <v>66146</v>
      </c>
      <c r="CW70" s="16">
        <v>69201</v>
      </c>
      <c r="CX70" s="16">
        <v>69983</v>
      </c>
      <c r="CY70" s="16">
        <v>74341</v>
      </c>
      <c r="CZ70" s="16">
        <v>79257</v>
      </c>
      <c r="DA70" s="16">
        <v>83510</v>
      </c>
      <c r="DB70" s="16">
        <v>86215</v>
      </c>
      <c r="DC70" s="16">
        <v>86800</v>
      </c>
      <c r="DD70" s="16">
        <v>91523</v>
      </c>
      <c r="DE70" s="16">
        <v>97261</v>
      </c>
      <c r="DF70" s="16">
        <v>101991</v>
      </c>
      <c r="DG70" s="16">
        <v>104530</v>
      </c>
      <c r="DH70" s="16">
        <v>104536</v>
      </c>
      <c r="DI70" s="16">
        <v>108420</v>
      </c>
      <c r="DJ70" s="16">
        <v>112820</v>
      </c>
      <c r="DK70" s="16">
        <v>116302</v>
      </c>
      <c r="DL70" s="16">
        <v>117940</v>
      </c>
      <c r="DM70" s="16">
        <v>117282</v>
      </c>
      <c r="DN70" s="16">
        <v>120273</v>
      </c>
      <c r="DO70" s="16">
        <v>123981</v>
      </c>
      <c r="DP70" s="16">
        <v>127100</v>
      </c>
      <c r="DQ70" s="16">
        <v>128680</v>
      </c>
      <c r="DR70" s="16">
        <v>128168</v>
      </c>
      <c r="DS70" s="16">
        <v>131957</v>
      </c>
      <c r="DT70" s="16">
        <v>136844</v>
      </c>
      <c r="DU70" s="16">
        <v>140892</v>
      </c>
      <c r="DV70" s="16">
        <v>142974</v>
      </c>
      <c r="DW70" s="16">
        <v>142787</v>
      </c>
      <c r="DX70" s="16">
        <v>146427</v>
      </c>
      <c r="DY70" s="16">
        <v>150856</v>
      </c>
      <c r="DZ70" s="16">
        <v>154933</v>
      </c>
      <c r="EA70" s="16">
        <v>157751</v>
      </c>
      <c r="EB70" s="16">
        <v>158700</v>
      </c>
      <c r="EC70" s="16">
        <v>164744</v>
      </c>
      <c r="ED70" s="16">
        <v>172374</v>
      </c>
      <c r="EE70" s="16">
        <v>178896</v>
      </c>
      <c r="EF70" s="16">
        <v>182877</v>
      </c>
      <c r="EG70" s="16">
        <v>184215</v>
      </c>
      <c r="EH70" s="16">
        <v>190579</v>
      </c>
      <c r="EI70" s="16">
        <v>197391</v>
      </c>
      <c r="EJ70" s="16">
        <v>202047</v>
      </c>
      <c r="EK70" s="16">
        <v>203489</v>
      </c>
      <c r="EL70" s="16">
        <v>202056</v>
      </c>
      <c r="EM70" s="16">
        <v>202644</v>
      </c>
      <c r="EN70" s="16">
        <v>202197</v>
      </c>
      <c r="EO70" s="16">
        <v>200907</v>
      </c>
      <c r="EP70" s="16">
        <v>198837</v>
      </c>
      <c r="EQ70" s="16">
        <v>195610</v>
      </c>
      <c r="ER70" s="16">
        <v>194336</v>
      </c>
      <c r="ES70" s="16">
        <v>194415</v>
      </c>
      <c r="ET70" s="16">
        <v>194866</v>
      </c>
      <c r="EU70" s="16">
        <v>194661</v>
      </c>
      <c r="EV70" s="16">
        <v>193258</v>
      </c>
    </row>
    <row r="71" spans="1:152" ht="18" customHeight="1" x14ac:dyDescent="0.2">
      <c r="A71" s="17" t="s">
        <v>21</v>
      </c>
      <c r="B71" s="18">
        <v>813</v>
      </c>
      <c r="C71" s="18">
        <v>688</v>
      </c>
      <c r="D71" s="18">
        <v>580</v>
      </c>
      <c r="E71" s="18">
        <v>487</v>
      </c>
      <c r="F71" s="18">
        <v>407</v>
      </c>
      <c r="G71" s="18">
        <v>339</v>
      </c>
      <c r="H71" s="18">
        <v>280</v>
      </c>
      <c r="I71" s="18">
        <v>231</v>
      </c>
      <c r="J71" s="18">
        <v>190</v>
      </c>
      <c r="K71" s="18">
        <v>157</v>
      </c>
      <c r="L71" s="18">
        <v>131</v>
      </c>
      <c r="M71" s="18">
        <v>111</v>
      </c>
      <c r="N71" s="18">
        <v>96</v>
      </c>
      <c r="O71" s="18">
        <v>85</v>
      </c>
      <c r="P71" s="18">
        <v>77</v>
      </c>
      <c r="Q71" s="18">
        <v>71</v>
      </c>
      <c r="R71" s="18">
        <v>65</v>
      </c>
      <c r="S71" s="18">
        <v>61</v>
      </c>
      <c r="T71" s="18">
        <v>57</v>
      </c>
      <c r="U71" s="18">
        <v>54</v>
      </c>
      <c r="V71" s="18">
        <v>52</v>
      </c>
      <c r="W71" s="18">
        <v>51</v>
      </c>
      <c r="X71" s="18">
        <v>52</v>
      </c>
      <c r="Y71" s="18">
        <v>53</v>
      </c>
      <c r="Z71" s="18">
        <v>55</v>
      </c>
      <c r="AA71" s="18">
        <v>58</v>
      </c>
      <c r="AB71" s="18">
        <v>62</v>
      </c>
      <c r="AC71" s="18">
        <v>67</v>
      </c>
      <c r="AD71" s="18">
        <v>74</v>
      </c>
      <c r="AE71" s="18">
        <v>81</v>
      </c>
      <c r="AF71" s="18">
        <v>89</v>
      </c>
      <c r="AG71" s="18">
        <v>98</v>
      </c>
      <c r="AH71" s="18">
        <v>108</v>
      </c>
      <c r="AI71" s="18">
        <v>120</v>
      </c>
      <c r="AJ71" s="18">
        <v>133</v>
      </c>
      <c r="AK71" s="18">
        <v>150</v>
      </c>
      <c r="AL71" s="18">
        <v>170</v>
      </c>
      <c r="AM71" s="18">
        <v>192</v>
      </c>
      <c r="AN71" s="18">
        <v>216</v>
      </c>
      <c r="AO71" s="18">
        <v>240</v>
      </c>
      <c r="AP71" s="18">
        <v>264</v>
      </c>
      <c r="AQ71" s="18">
        <v>286</v>
      </c>
      <c r="AR71" s="18">
        <v>308</v>
      </c>
      <c r="AS71" s="18">
        <v>331</v>
      </c>
      <c r="AT71" s="18">
        <v>354</v>
      </c>
      <c r="AU71" s="18">
        <v>379</v>
      </c>
      <c r="AV71" s="18">
        <v>407</v>
      </c>
      <c r="AW71" s="18">
        <v>437</v>
      </c>
      <c r="AX71" s="18">
        <v>470</v>
      </c>
      <c r="AY71" s="18">
        <v>505</v>
      </c>
      <c r="AZ71" s="18">
        <v>543</v>
      </c>
      <c r="BA71" s="18">
        <v>584</v>
      </c>
      <c r="BB71" s="18">
        <v>629</v>
      </c>
      <c r="BC71" s="18">
        <v>680</v>
      </c>
      <c r="BD71" s="18">
        <v>737</v>
      </c>
      <c r="BE71" s="18">
        <v>803</v>
      </c>
      <c r="BF71" s="18">
        <v>877</v>
      </c>
      <c r="BG71" s="18">
        <v>960</v>
      </c>
      <c r="BH71" s="18">
        <v>1055</v>
      </c>
      <c r="BI71" s="18">
        <v>1165</v>
      </c>
      <c r="BJ71" s="18">
        <v>1294</v>
      </c>
      <c r="BK71" s="18">
        <v>1443</v>
      </c>
      <c r="BL71" s="18">
        <v>1612</v>
      </c>
      <c r="BM71" s="18">
        <v>1791</v>
      </c>
      <c r="BN71" s="18">
        <v>1969</v>
      </c>
      <c r="BO71" s="18">
        <v>2140</v>
      </c>
      <c r="BP71" s="18">
        <v>2294</v>
      </c>
      <c r="BQ71" s="18">
        <v>2443</v>
      </c>
      <c r="BR71" s="18">
        <v>2596</v>
      </c>
      <c r="BS71" s="18">
        <v>2763</v>
      </c>
      <c r="BT71" s="36">
        <v>2952</v>
      </c>
      <c r="BU71" s="18">
        <v>3195</v>
      </c>
      <c r="BV71" s="18">
        <v>3458</v>
      </c>
      <c r="BW71" s="18">
        <v>3749</v>
      </c>
      <c r="BX71" s="18">
        <v>4078.0000000000005</v>
      </c>
      <c r="BY71" s="18">
        <v>4455</v>
      </c>
      <c r="BZ71" s="18">
        <v>4875</v>
      </c>
      <c r="CA71" s="18">
        <v>5343</v>
      </c>
      <c r="CB71" s="18">
        <v>5835</v>
      </c>
      <c r="CC71" s="18">
        <v>6314</v>
      </c>
      <c r="CD71" s="18">
        <v>6755</v>
      </c>
      <c r="CE71" s="18">
        <v>7140</v>
      </c>
      <c r="CF71" s="18">
        <v>7488</v>
      </c>
      <c r="CG71" s="18">
        <v>7811</v>
      </c>
      <c r="CH71" s="18">
        <v>8130.0000000000009</v>
      </c>
      <c r="CI71" s="18">
        <v>8460</v>
      </c>
      <c r="CJ71" s="18">
        <v>8819</v>
      </c>
      <c r="CK71" s="18">
        <v>9193</v>
      </c>
      <c r="CL71" s="18">
        <v>9586</v>
      </c>
      <c r="CM71" s="18">
        <v>9997</v>
      </c>
      <c r="CN71" s="18">
        <v>10430</v>
      </c>
      <c r="CO71" s="18">
        <v>10910</v>
      </c>
      <c r="CP71" s="18">
        <v>11426</v>
      </c>
      <c r="CQ71" s="18">
        <v>11978</v>
      </c>
      <c r="CR71" s="18">
        <v>12568</v>
      </c>
      <c r="CS71" s="18">
        <v>13200</v>
      </c>
      <c r="CT71" s="18">
        <v>13890</v>
      </c>
      <c r="CU71" s="18">
        <v>14627</v>
      </c>
      <c r="CV71" s="18">
        <v>15439</v>
      </c>
      <c r="CW71" s="18">
        <v>16364</v>
      </c>
      <c r="CX71" s="18">
        <v>17421</v>
      </c>
      <c r="CY71" s="18">
        <v>18652</v>
      </c>
      <c r="CZ71" s="18">
        <v>20020</v>
      </c>
      <c r="DA71" s="18">
        <v>21481</v>
      </c>
      <c r="DB71" s="18">
        <v>22971</v>
      </c>
      <c r="DC71" s="18">
        <v>24445</v>
      </c>
      <c r="DD71" s="18">
        <v>25925</v>
      </c>
      <c r="DE71" s="18">
        <v>27384</v>
      </c>
      <c r="DF71" s="18">
        <v>28840</v>
      </c>
      <c r="DG71" s="18">
        <v>30319</v>
      </c>
      <c r="DH71" s="18">
        <v>31836</v>
      </c>
      <c r="DI71" s="18">
        <v>33452</v>
      </c>
      <c r="DJ71" s="18">
        <v>35103</v>
      </c>
      <c r="DK71" s="18">
        <v>36759</v>
      </c>
      <c r="DL71" s="18">
        <v>38380</v>
      </c>
      <c r="DM71" s="18">
        <v>39934</v>
      </c>
      <c r="DN71" s="18">
        <v>41492</v>
      </c>
      <c r="DO71" s="18">
        <v>42997</v>
      </c>
      <c r="DP71" s="18">
        <v>44446</v>
      </c>
      <c r="DQ71" s="18">
        <v>45837</v>
      </c>
      <c r="DR71" s="18">
        <v>47173</v>
      </c>
      <c r="DS71" s="18">
        <v>48547</v>
      </c>
      <c r="DT71" s="18">
        <v>49884</v>
      </c>
      <c r="DU71" s="18">
        <v>51207</v>
      </c>
      <c r="DV71" s="18">
        <v>52544</v>
      </c>
      <c r="DW71" s="18">
        <v>53912</v>
      </c>
      <c r="DX71" s="18">
        <v>55447</v>
      </c>
      <c r="DY71" s="18">
        <v>57051</v>
      </c>
      <c r="DZ71" s="18">
        <v>58697</v>
      </c>
      <c r="EA71" s="18">
        <v>60350</v>
      </c>
      <c r="EB71" s="18">
        <v>61986</v>
      </c>
      <c r="EC71" s="18">
        <v>63722</v>
      </c>
      <c r="ED71" s="18">
        <v>65467</v>
      </c>
      <c r="EE71" s="18">
        <v>67277</v>
      </c>
      <c r="EF71" s="18">
        <v>69226</v>
      </c>
      <c r="EG71" s="18">
        <v>71355</v>
      </c>
      <c r="EH71" s="18">
        <v>73815</v>
      </c>
      <c r="EI71" s="18">
        <v>76455</v>
      </c>
      <c r="EJ71" s="18">
        <v>79220</v>
      </c>
      <c r="EK71" s="18">
        <v>82030</v>
      </c>
      <c r="EL71" s="18">
        <v>84801</v>
      </c>
      <c r="EM71" s="18">
        <v>87684</v>
      </c>
      <c r="EN71" s="18">
        <v>90480</v>
      </c>
      <c r="EO71" s="18">
        <v>93127</v>
      </c>
      <c r="EP71" s="18">
        <v>95559</v>
      </c>
      <c r="EQ71" s="18">
        <v>97709</v>
      </c>
      <c r="ER71" s="18">
        <v>99748</v>
      </c>
      <c r="ES71" s="18">
        <v>101375</v>
      </c>
      <c r="ET71" s="18">
        <v>102475</v>
      </c>
      <c r="EU71" s="18">
        <v>102930</v>
      </c>
      <c r="EV71" s="18">
        <v>102603</v>
      </c>
    </row>
    <row r="72" spans="1:152" ht="14.1" customHeight="1" x14ac:dyDescent="0.2">
      <c r="A72" s="1" t="s">
        <v>27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35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</row>
    <row r="73" spans="1:152" ht="14.1" customHeight="1" x14ac:dyDescent="0.2">
      <c r="A73" s="5" t="s">
        <v>28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35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  <c r="DY73" s="13"/>
      <c r="DZ73" s="13"/>
      <c r="EA73" s="13"/>
      <c r="EB73" s="13"/>
      <c r="EC73" s="13"/>
      <c r="ED73" s="13"/>
      <c r="EE73" s="13"/>
      <c r="EF73" s="13"/>
      <c r="EG73" s="13"/>
      <c r="EH73" s="13"/>
      <c r="EI73" s="13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</row>
    <row r="74" spans="1:152" ht="14.1" customHeight="1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35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  <c r="DY74" s="13"/>
      <c r="DZ74" s="13"/>
      <c r="EA74" s="13"/>
      <c r="EB74" s="13"/>
      <c r="EC74" s="13"/>
      <c r="ED74" s="13"/>
      <c r="EE74" s="13"/>
      <c r="EF74" s="13"/>
      <c r="EG74" s="13"/>
      <c r="EH74" s="13"/>
      <c r="EI74" s="13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</row>
    <row r="75" spans="1:152" ht="14.1" customHeight="1" x14ac:dyDescent="0.2">
      <c r="BT75" s="37"/>
    </row>
    <row r="76" spans="1:152" ht="14.1" customHeight="1" x14ac:dyDescent="0.2">
      <c r="A76" s="1" t="s">
        <v>52</v>
      </c>
      <c r="B76" s="27">
        <f>+SUM(B28:B31)+0.6*B32</f>
        <v>1849216.4</v>
      </c>
      <c r="C76" s="27">
        <f>+SUM(C28:C31)+0.6*C32</f>
        <v>1877802.2</v>
      </c>
      <c r="D76" s="27">
        <f t="shared" ref="D76:BO76" si="3">+SUM(D28:D31)+0.6*D32</f>
        <v>1909766.6</v>
      </c>
      <c r="E76" s="27">
        <f t="shared" si="3"/>
        <v>1943391.4</v>
      </c>
      <c r="F76" s="27">
        <f t="shared" si="3"/>
        <v>1978244.8</v>
      </c>
      <c r="G76" s="27">
        <f t="shared" si="3"/>
        <v>2014614.4</v>
      </c>
      <c r="H76" s="27">
        <f t="shared" si="3"/>
        <v>2055870.4</v>
      </c>
      <c r="I76" s="27">
        <f t="shared" si="3"/>
        <v>2096979</v>
      </c>
      <c r="J76" s="27">
        <f t="shared" si="3"/>
        <v>2139084</v>
      </c>
      <c r="K76" s="27">
        <f t="shared" si="3"/>
        <v>2183126.4</v>
      </c>
      <c r="L76" s="27">
        <f t="shared" si="3"/>
        <v>2229322</v>
      </c>
      <c r="M76" s="27">
        <f t="shared" si="3"/>
        <v>2276114.6</v>
      </c>
      <c r="N76" s="27">
        <f t="shared" si="3"/>
        <v>2325382.7999999998</v>
      </c>
      <c r="O76" s="27">
        <f t="shared" si="3"/>
        <v>2375466.6</v>
      </c>
      <c r="P76" s="27">
        <f t="shared" si="3"/>
        <v>2423930</v>
      </c>
      <c r="Q76" s="27">
        <f t="shared" si="3"/>
        <v>2469366.2000000002</v>
      </c>
      <c r="R76" s="27">
        <f t="shared" si="3"/>
        <v>2515427.7999999998</v>
      </c>
      <c r="S76" s="27">
        <f t="shared" si="3"/>
        <v>2557903.6</v>
      </c>
      <c r="T76" s="27">
        <f t="shared" si="3"/>
        <v>2597497</v>
      </c>
      <c r="U76" s="27">
        <f t="shared" si="3"/>
        <v>2635440</v>
      </c>
      <c r="V76" s="27">
        <f t="shared" si="3"/>
        <v>2672306.6</v>
      </c>
      <c r="W76" s="27">
        <f t="shared" si="3"/>
        <v>2703999.4</v>
      </c>
      <c r="X76" s="27">
        <f t="shared" si="3"/>
        <v>2734371.6</v>
      </c>
      <c r="Y76" s="27">
        <f t="shared" si="3"/>
        <v>2763090.4</v>
      </c>
      <c r="Z76" s="27">
        <f t="shared" si="3"/>
        <v>2789589</v>
      </c>
      <c r="AA76" s="27">
        <f t="shared" si="3"/>
        <v>2813625.2</v>
      </c>
      <c r="AB76" s="27">
        <f t="shared" si="3"/>
        <v>2833221.2</v>
      </c>
      <c r="AC76" s="27">
        <f t="shared" si="3"/>
        <v>2851231.8</v>
      </c>
      <c r="AD76" s="27">
        <f t="shared" si="3"/>
        <v>2867474.8</v>
      </c>
      <c r="AE76" s="27">
        <f t="shared" si="3"/>
        <v>2881710.4</v>
      </c>
      <c r="AF76" s="27">
        <f t="shared" si="3"/>
        <v>2893912.4</v>
      </c>
      <c r="AG76" s="27">
        <f t="shared" si="3"/>
        <v>2904122.8</v>
      </c>
      <c r="AH76" s="27">
        <f t="shared" si="3"/>
        <v>2912113.4</v>
      </c>
      <c r="AI76" s="27">
        <f t="shared" si="3"/>
        <v>2919616.6</v>
      </c>
      <c r="AJ76" s="27">
        <f t="shared" si="3"/>
        <v>2929051.2</v>
      </c>
      <c r="AK76" s="27">
        <f t="shared" si="3"/>
        <v>2941964.4</v>
      </c>
      <c r="AL76" s="27">
        <f t="shared" si="3"/>
        <v>2953392.4</v>
      </c>
      <c r="AM76" s="27">
        <f t="shared" si="3"/>
        <v>2968993.8</v>
      </c>
      <c r="AN76" s="27">
        <f t="shared" si="3"/>
        <v>2987955.8</v>
      </c>
      <c r="AO76" s="27">
        <f t="shared" si="3"/>
        <v>3008769.8</v>
      </c>
      <c r="AP76" s="27">
        <f t="shared" si="3"/>
        <v>3030576</v>
      </c>
      <c r="AQ76" s="27">
        <f t="shared" si="3"/>
        <v>3055571.6</v>
      </c>
      <c r="AR76" s="27">
        <f t="shared" si="3"/>
        <v>3079996.6</v>
      </c>
      <c r="AS76" s="27">
        <f t="shared" si="3"/>
        <v>3103394</v>
      </c>
      <c r="AT76" s="27">
        <f t="shared" si="3"/>
        <v>3124929.2</v>
      </c>
      <c r="AU76" s="27">
        <f t="shared" si="3"/>
        <v>3143410</v>
      </c>
      <c r="AV76" s="27">
        <f t="shared" si="3"/>
        <v>3159077</v>
      </c>
      <c r="AW76" s="27">
        <f t="shared" si="3"/>
        <v>3169645.8</v>
      </c>
      <c r="AX76" s="27">
        <f t="shared" si="3"/>
        <v>3176003.8</v>
      </c>
      <c r="AY76" s="27">
        <f t="shared" si="3"/>
        <v>3179511.8</v>
      </c>
      <c r="AZ76" s="27">
        <f t="shared" si="3"/>
        <v>3180936.8</v>
      </c>
      <c r="BA76" s="27">
        <f t="shared" si="3"/>
        <v>3175979.4</v>
      </c>
      <c r="BB76" s="27">
        <f t="shared" si="3"/>
        <v>3171009.4</v>
      </c>
      <c r="BC76" s="27">
        <f t="shared" si="3"/>
        <v>3165000.8</v>
      </c>
      <c r="BD76" s="27">
        <f t="shared" si="3"/>
        <v>3157015</v>
      </c>
      <c r="BE76" s="27">
        <f t="shared" si="3"/>
        <v>3147238</v>
      </c>
      <c r="BF76" s="27">
        <f t="shared" si="3"/>
        <v>3139708.8</v>
      </c>
      <c r="BG76" s="27">
        <f t="shared" si="3"/>
        <v>3131642</v>
      </c>
      <c r="BH76" s="27">
        <f t="shared" si="3"/>
        <v>3122165.6</v>
      </c>
      <c r="BI76" s="27">
        <f t="shared" si="3"/>
        <v>3110216</v>
      </c>
      <c r="BJ76" s="27">
        <f t="shared" si="3"/>
        <v>3095239.4</v>
      </c>
      <c r="BK76" s="27">
        <f t="shared" si="3"/>
        <v>3082246.6</v>
      </c>
      <c r="BL76" s="27">
        <f t="shared" si="3"/>
        <v>3064003.8</v>
      </c>
      <c r="BM76" s="27">
        <f t="shared" si="3"/>
        <v>3043712.4</v>
      </c>
      <c r="BN76" s="27">
        <f t="shared" si="3"/>
        <v>3025033.8</v>
      </c>
      <c r="BO76" s="27">
        <f t="shared" si="3"/>
        <v>3009847.8</v>
      </c>
      <c r="BP76" s="27">
        <f t="shared" ref="BP76:EA76" si="4">+SUM(BP28:BP31)+0.6*BP32</f>
        <v>3002108.4</v>
      </c>
      <c r="BQ76" s="27">
        <f t="shared" si="4"/>
        <v>2992315.4</v>
      </c>
      <c r="BR76" s="27">
        <f t="shared" si="4"/>
        <v>2978616.6</v>
      </c>
      <c r="BS76" s="27">
        <f t="shared" si="4"/>
        <v>2958739.4</v>
      </c>
      <c r="BT76" s="38">
        <f t="shared" si="4"/>
        <v>2931141.6</v>
      </c>
      <c r="BU76" s="27">
        <f t="shared" si="4"/>
        <v>2901509.6</v>
      </c>
      <c r="BV76" s="27">
        <f t="shared" si="4"/>
        <v>2873008.2</v>
      </c>
      <c r="BW76" s="27">
        <f t="shared" si="4"/>
        <v>2844963.4</v>
      </c>
      <c r="BX76" s="27">
        <f t="shared" si="4"/>
        <v>2816957.2</v>
      </c>
      <c r="BY76" s="27">
        <f t="shared" si="4"/>
        <v>2789945.4</v>
      </c>
      <c r="BZ76" s="27">
        <f t="shared" si="4"/>
        <v>2768672</v>
      </c>
      <c r="CA76" s="27">
        <f t="shared" si="4"/>
        <v>2746610</v>
      </c>
      <c r="CB76" s="27">
        <f t="shared" si="4"/>
        <v>2724546</v>
      </c>
      <c r="CC76" s="27">
        <f t="shared" si="4"/>
        <v>2703871.6</v>
      </c>
      <c r="CD76" s="27">
        <f t="shared" si="4"/>
        <v>2684850</v>
      </c>
      <c r="CE76" s="27">
        <f t="shared" si="4"/>
        <v>2666149.4</v>
      </c>
      <c r="CF76" s="27">
        <f t="shared" si="4"/>
        <v>2648321.4</v>
      </c>
      <c r="CG76" s="27">
        <f t="shared" si="4"/>
        <v>2630447.2000000002</v>
      </c>
      <c r="CH76" s="27">
        <f t="shared" si="4"/>
        <v>2610749.4</v>
      </c>
      <c r="CI76" s="27">
        <f t="shared" si="4"/>
        <v>2588317.4</v>
      </c>
      <c r="CJ76" s="27">
        <f t="shared" si="4"/>
        <v>2568523.4</v>
      </c>
      <c r="CK76" s="27">
        <f t="shared" si="4"/>
        <v>2546225.4</v>
      </c>
      <c r="CL76" s="27">
        <f t="shared" si="4"/>
        <v>2522295.7999999998</v>
      </c>
      <c r="CM76" s="27">
        <f t="shared" si="4"/>
        <v>2498383.4</v>
      </c>
      <c r="CN76" s="27">
        <f t="shared" si="4"/>
        <v>2475419.7999999998</v>
      </c>
      <c r="CO76" s="27">
        <f t="shared" si="4"/>
        <v>2456081.2000000002</v>
      </c>
      <c r="CP76" s="27">
        <f t="shared" si="4"/>
        <v>2438367.6</v>
      </c>
      <c r="CQ76" s="27">
        <f t="shared" si="4"/>
        <v>2421694.6</v>
      </c>
      <c r="CR76" s="27">
        <f t="shared" si="4"/>
        <v>2405047.7999999998</v>
      </c>
      <c r="CS76" s="27">
        <f t="shared" si="4"/>
        <v>2387847.4</v>
      </c>
      <c r="CT76" s="27">
        <f t="shared" si="4"/>
        <v>2374274.6</v>
      </c>
      <c r="CU76" s="27">
        <f t="shared" si="4"/>
        <v>2360583.4</v>
      </c>
      <c r="CV76" s="27">
        <f t="shared" si="4"/>
        <v>2346769.4</v>
      </c>
      <c r="CW76" s="27">
        <f t="shared" si="4"/>
        <v>2332919.6</v>
      </c>
      <c r="CX76" s="27">
        <f t="shared" si="4"/>
        <v>2318913.4</v>
      </c>
      <c r="CY76" s="27">
        <f t="shared" si="4"/>
        <v>2308153</v>
      </c>
      <c r="CZ76" s="27">
        <f t="shared" si="4"/>
        <v>2297252.6</v>
      </c>
      <c r="DA76" s="27">
        <f t="shared" si="4"/>
        <v>2285983</v>
      </c>
      <c r="DB76" s="27">
        <f t="shared" si="4"/>
        <v>2274054</v>
      </c>
      <c r="DC76" s="27">
        <f t="shared" si="4"/>
        <v>2261221</v>
      </c>
      <c r="DD76" s="27">
        <f t="shared" si="4"/>
        <v>2250661.6</v>
      </c>
      <c r="DE76" s="27">
        <f t="shared" si="4"/>
        <v>2239673</v>
      </c>
      <c r="DF76" s="27">
        <f t="shared" si="4"/>
        <v>2227997.4</v>
      </c>
      <c r="DG76" s="27">
        <f t="shared" si="4"/>
        <v>2215423.7999999998</v>
      </c>
      <c r="DH76" s="27">
        <f t="shared" si="4"/>
        <v>2201787.6</v>
      </c>
      <c r="DI76" s="27">
        <f t="shared" si="4"/>
        <v>2190874.2000000002</v>
      </c>
      <c r="DJ76" s="27">
        <f t="shared" si="4"/>
        <v>2179506.7999999998</v>
      </c>
      <c r="DK76" s="27">
        <f t="shared" si="4"/>
        <v>2167382</v>
      </c>
      <c r="DL76" s="27">
        <f t="shared" si="4"/>
        <v>2154224.2000000002</v>
      </c>
      <c r="DM76" s="27">
        <f t="shared" si="4"/>
        <v>2139882.4</v>
      </c>
      <c r="DN76" s="27">
        <f t="shared" si="4"/>
        <v>2128713.4</v>
      </c>
      <c r="DO76" s="27">
        <f t="shared" si="4"/>
        <v>2116807.2000000002</v>
      </c>
      <c r="DP76" s="27">
        <f t="shared" si="4"/>
        <v>2104092.2000000002</v>
      </c>
      <c r="DQ76" s="27">
        <f t="shared" si="4"/>
        <v>2090545.4</v>
      </c>
      <c r="DR76" s="27">
        <f t="shared" si="4"/>
        <v>2076139.4</v>
      </c>
      <c r="DS76" s="27">
        <f t="shared" si="4"/>
        <v>2065148.8</v>
      </c>
      <c r="DT76" s="27">
        <f t="shared" si="4"/>
        <v>2053728</v>
      </c>
      <c r="DU76" s="27">
        <f t="shared" si="4"/>
        <v>2041839.4</v>
      </c>
      <c r="DV76" s="27">
        <f t="shared" si="4"/>
        <v>2029415.4</v>
      </c>
      <c r="DW76" s="27">
        <f t="shared" si="4"/>
        <v>2016345.6</v>
      </c>
      <c r="DX76" s="27">
        <f t="shared" si="4"/>
        <v>2006955.8</v>
      </c>
      <c r="DY76" s="27">
        <f t="shared" si="4"/>
        <v>1997410</v>
      </c>
      <c r="DZ76" s="27">
        <f t="shared" si="4"/>
        <v>1987545.4</v>
      </c>
      <c r="EA76" s="27">
        <f t="shared" si="4"/>
        <v>1977222.6</v>
      </c>
      <c r="EB76" s="27">
        <f t="shared" ref="EB76:EV76" si="5">+SUM(EB28:EB31)+0.6*EB32</f>
        <v>1966339</v>
      </c>
      <c r="EC76" s="27">
        <f t="shared" si="5"/>
        <v>1958901</v>
      </c>
      <c r="ED76" s="27">
        <f t="shared" si="5"/>
        <v>1951520.8</v>
      </c>
      <c r="EE76" s="27">
        <f t="shared" si="5"/>
        <v>1943920.2</v>
      </c>
      <c r="EF76" s="27">
        <f t="shared" si="5"/>
        <v>1935699.2</v>
      </c>
      <c r="EG76" s="27">
        <f t="shared" si="5"/>
        <v>1926468.4</v>
      </c>
      <c r="EH76" s="27">
        <f t="shared" si="5"/>
        <v>1920401</v>
      </c>
      <c r="EI76" s="27">
        <f t="shared" si="5"/>
        <v>1913931.4</v>
      </c>
      <c r="EJ76" s="27">
        <f t="shared" si="5"/>
        <v>1906851</v>
      </c>
      <c r="EK76" s="27">
        <f t="shared" si="5"/>
        <v>1898926.8</v>
      </c>
      <c r="EL76" s="27">
        <f t="shared" si="5"/>
        <v>1889827.8</v>
      </c>
      <c r="EM76" s="27">
        <f t="shared" si="5"/>
        <v>1883740.4</v>
      </c>
      <c r="EN76" s="27">
        <f t="shared" si="5"/>
        <v>1877299.4</v>
      </c>
      <c r="EO76" s="27">
        <f t="shared" si="5"/>
        <v>1870047.6</v>
      </c>
      <c r="EP76" s="27">
        <f t="shared" si="5"/>
        <v>1861634.2</v>
      </c>
      <c r="EQ76" s="27">
        <f t="shared" si="5"/>
        <v>1851910.4</v>
      </c>
      <c r="ER76" s="27">
        <f t="shared" si="5"/>
        <v>1845660</v>
      </c>
      <c r="ES76" s="27">
        <f t="shared" si="5"/>
        <v>1838699.6</v>
      </c>
      <c r="ET76" s="27">
        <f t="shared" si="5"/>
        <v>1830909</v>
      </c>
      <c r="EU76" s="27">
        <f t="shared" si="5"/>
        <v>1822318.4</v>
      </c>
      <c r="EV76" s="27">
        <f t="shared" si="5"/>
        <v>1813003.6</v>
      </c>
    </row>
    <row r="77" spans="1:152" ht="14.1" customHeight="1" x14ac:dyDescent="0.2">
      <c r="A77" s="1" t="s">
        <v>30</v>
      </c>
      <c r="B77" s="27">
        <f>+SUM(B41:B48)</f>
        <v>105499</v>
      </c>
      <c r="C77" s="27">
        <f>+SUM(C41:C48)</f>
        <v>107766</v>
      </c>
      <c r="D77" s="27">
        <f t="shared" ref="D77:BO77" si="6">+SUM(D41:D48)</f>
        <v>110215</v>
      </c>
      <c r="E77" s="27">
        <f t="shared" si="6"/>
        <v>112857</v>
      </c>
      <c r="F77" s="27">
        <f t="shared" si="6"/>
        <v>115648</v>
      </c>
      <c r="G77" s="27">
        <f t="shared" si="6"/>
        <v>118495</v>
      </c>
      <c r="H77" s="27">
        <f t="shared" si="6"/>
        <v>122794</v>
      </c>
      <c r="I77" s="27">
        <f t="shared" si="6"/>
        <v>127149</v>
      </c>
      <c r="J77" s="27">
        <f t="shared" si="6"/>
        <v>131435</v>
      </c>
      <c r="K77" s="27">
        <f t="shared" si="6"/>
        <v>135529</v>
      </c>
      <c r="L77" s="27">
        <f t="shared" si="6"/>
        <v>139388</v>
      </c>
      <c r="M77" s="27">
        <f t="shared" si="6"/>
        <v>144500</v>
      </c>
      <c r="N77" s="27">
        <f t="shared" si="6"/>
        <v>149260</v>
      </c>
      <c r="O77" s="27">
        <f t="shared" si="6"/>
        <v>153668</v>
      </c>
      <c r="P77" s="27">
        <f t="shared" si="6"/>
        <v>157750</v>
      </c>
      <c r="Q77" s="27">
        <f t="shared" si="6"/>
        <v>161512</v>
      </c>
      <c r="R77" s="27">
        <f t="shared" si="6"/>
        <v>166128</v>
      </c>
      <c r="S77" s="27">
        <f t="shared" si="6"/>
        <v>170412</v>
      </c>
      <c r="T77" s="27">
        <f t="shared" si="6"/>
        <v>174444</v>
      </c>
      <c r="U77" s="27">
        <f t="shared" si="6"/>
        <v>178299</v>
      </c>
      <c r="V77" s="27">
        <f t="shared" si="6"/>
        <v>182054</v>
      </c>
      <c r="W77" s="27">
        <f t="shared" si="6"/>
        <v>187451</v>
      </c>
      <c r="X77" s="27">
        <f t="shared" si="6"/>
        <v>192664</v>
      </c>
      <c r="Y77" s="27">
        <f t="shared" si="6"/>
        <v>197704</v>
      </c>
      <c r="Z77" s="27">
        <f t="shared" si="6"/>
        <v>202594</v>
      </c>
      <c r="AA77" s="27">
        <f t="shared" si="6"/>
        <v>207347</v>
      </c>
      <c r="AB77" s="27">
        <f t="shared" si="6"/>
        <v>214083</v>
      </c>
      <c r="AC77" s="27">
        <f t="shared" si="6"/>
        <v>220672</v>
      </c>
      <c r="AD77" s="27">
        <f t="shared" si="6"/>
        <v>227020</v>
      </c>
      <c r="AE77" s="27">
        <f t="shared" si="6"/>
        <v>232980</v>
      </c>
      <c r="AF77" s="27">
        <f t="shared" si="6"/>
        <v>238521</v>
      </c>
      <c r="AG77" s="27">
        <f t="shared" si="6"/>
        <v>245567</v>
      </c>
      <c r="AH77" s="27">
        <f t="shared" si="6"/>
        <v>252354</v>
      </c>
      <c r="AI77" s="27">
        <f t="shared" si="6"/>
        <v>259059</v>
      </c>
      <c r="AJ77" s="27">
        <f t="shared" si="6"/>
        <v>265906</v>
      </c>
      <c r="AK77" s="27">
        <f t="shared" si="6"/>
        <v>273080</v>
      </c>
      <c r="AL77" s="27">
        <f t="shared" si="6"/>
        <v>282366</v>
      </c>
      <c r="AM77" s="27">
        <f t="shared" si="6"/>
        <v>291656</v>
      </c>
      <c r="AN77" s="27">
        <f t="shared" si="6"/>
        <v>301511</v>
      </c>
      <c r="AO77" s="27">
        <f t="shared" si="6"/>
        <v>312731</v>
      </c>
      <c r="AP77" s="27">
        <f t="shared" si="6"/>
        <v>325716</v>
      </c>
      <c r="AQ77" s="27">
        <f t="shared" si="6"/>
        <v>341019</v>
      </c>
      <c r="AR77" s="27">
        <f t="shared" si="6"/>
        <v>357871</v>
      </c>
      <c r="AS77" s="27">
        <f t="shared" si="6"/>
        <v>375473</v>
      </c>
      <c r="AT77" s="27">
        <f t="shared" si="6"/>
        <v>392676</v>
      </c>
      <c r="AU77" s="27">
        <f t="shared" si="6"/>
        <v>408843</v>
      </c>
      <c r="AV77" s="27">
        <f t="shared" si="6"/>
        <v>425519</v>
      </c>
      <c r="AW77" s="27">
        <f t="shared" si="6"/>
        <v>441351</v>
      </c>
      <c r="AX77" s="27">
        <f t="shared" si="6"/>
        <v>456533</v>
      </c>
      <c r="AY77" s="27">
        <f t="shared" si="6"/>
        <v>471289</v>
      </c>
      <c r="AZ77" s="27">
        <f t="shared" si="6"/>
        <v>485818</v>
      </c>
      <c r="BA77" s="27">
        <f t="shared" si="6"/>
        <v>501712</v>
      </c>
      <c r="BB77" s="27">
        <f t="shared" si="6"/>
        <v>516968</v>
      </c>
      <c r="BC77" s="27">
        <f t="shared" si="6"/>
        <v>532171</v>
      </c>
      <c r="BD77" s="27">
        <f t="shared" si="6"/>
        <v>547962</v>
      </c>
      <c r="BE77" s="27">
        <f t="shared" si="6"/>
        <v>564732</v>
      </c>
      <c r="BF77" s="27">
        <f t="shared" si="6"/>
        <v>582974</v>
      </c>
      <c r="BG77" s="27">
        <f t="shared" si="6"/>
        <v>602086</v>
      </c>
      <c r="BH77" s="27">
        <f t="shared" si="6"/>
        <v>622279</v>
      </c>
      <c r="BI77" s="27">
        <f t="shared" si="6"/>
        <v>643668</v>
      </c>
      <c r="BJ77" s="27">
        <f t="shared" si="6"/>
        <v>666435</v>
      </c>
      <c r="BK77" s="27">
        <f t="shared" si="6"/>
        <v>690145</v>
      </c>
      <c r="BL77" s="27">
        <f t="shared" si="6"/>
        <v>715004</v>
      </c>
      <c r="BM77" s="27">
        <f t="shared" si="6"/>
        <v>741931</v>
      </c>
      <c r="BN77" s="27">
        <f t="shared" si="6"/>
        <v>772296</v>
      </c>
      <c r="BO77" s="27">
        <f t="shared" si="6"/>
        <v>807019</v>
      </c>
      <c r="BP77" s="27">
        <f t="shared" ref="BP77:EA77" si="7">+SUM(BP41:BP48)</f>
        <v>843309</v>
      </c>
      <c r="BQ77" s="27">
        <f t="shared" si="7"/>
        <v>883743</v>
      </c>
      <c r="BR77" s="27">
        <f t="shared" si="7"/>
        <v>926711</v>
      </c>
      <c r="BS77" s="27">
        <f t="shared" si="7"/>
        <v>969650</v>
      </c>
      <c r="BT77" s="38">
        <f t="shared" si="7"/>
        <v>1010806</v>
      </c>
      <c r="BU77" s="27">
        <f t="shared" si="7"/>
        <v>1059112</v>
      </c>
      <c r="BV77" s="27">
        <f t="shared" si="7"/>
        <v>1104436</v>
      </c>
      <c r="BW77" s="27">
        <f t="shared" si="7"/>
        <v>1148344</v>
      </c>
      <c r="BX77" s="27">
        <f t="shared" si="7"/>
        <v>1193536</v>
      </c>
      <c r="BY77" s="27">
        <f t="shared" si="7"/>
        <v>1242011</v>
      </c>
      <c r="BZ77" s="27">
        <f t="shared" si="7"/>
        <v>1288966</v>
      </c>
      <c r="CA77" s="27">
        <f t="shared" si="7"/>
        <v>1338660</v>
      </c>
      <c r="CB77" s="27">
        <f t="shared" si="7"/>
        <v>1390775</v>
      </c>
      <c r="CC77" s="27">
        <f t="shared" si="7"/>
        <v>1444276</v>
      </c>
      <c r="CD77" s="27">
        <f t="shared" si="7"/>
        <v>1498545</v>
      </c>
      <c r="CE77" s="27">
        <f t="shared" si="7"/>
        <v>1547853</v>
      </c>
      <c r="CF77" s="27">
        <f t="shared" si="7"/>
        <v>1597527</v>
      </c>
      <c r="CG77" s="27">
        <f t="shared" si="7"/>
        <v>1647342</v>
      </c>
      <c r="CH77" s="27">
        <f t="shared" si="7"/>
        <v>1697057</v>
      </c>
      <c r="CI77" s="27">
        <f t="shared" si="7"/>
        <v>1746486</v>
      </c>
      <c r="CJ77" s="27">
        <f t="shared" si="7"/>
        <v>1791792</v>
      </c>
      <c r="CK77" s="27">
        <f t="shared" si="7"/>
        <v>1835927</v>
      </c>
      <c r="CL77" s="27">
        <f t="shared" si="7"/>
        <v>1879383</v>
      </c>
      <c r="CM77" s="27">
        <f t="shared" si="7"/>
        <v>1922831</v>
      </c>
      <c r="CN77" s="27">
        <f t="shared" si="7"/>
        <v>1966861</v>
      </c>
      <c r="CO77" s="27">
        <f t="shared" si="7"/>
        <v>2007643</v>
      </c>
      <c r="CP77" s="27">
        <f t="shared" si="7"/>
        <v>2048150</v>
      </c>
      <c r="CQ77" s="27">
        <f t="shared" si="7"/>
        <v>2088602</v>
      </c>
      <c r="CR77" s="27">
        <f t="shared" si="7"/>
        <v>2129157</v>
      </c>
      <c r="CS77" s="27">
        <f t="shared" si="7"/>
        <v>2170110</v>
      </c>
      <c r="CT77" s="27">
        <f t="shared" si="7"/>
        <v>2206391</v>
      </c>
      <c r="CU77" s="27">
        <f t="shared" si="7"/>
        <v>2242004</v>
      </c>
      <c r="CV77" s="27">
        <f t="shared" si="7"/>
        <v>2277963</v>
      </c>
      <c r="CW77" s="27">
        <f t="shared" si="7"/>
        <v>2315737</v>
      </c>
      <c r="CX77" s="27">
        <f t="shared" si="7"/>
        <v>2356539</v>
      </c>
      <c r="CY77" s="27">
        <f t="shared" si="7"/>
        <v>2394518</v>
      </c>
      <c r="CZ77" s="27">
        <f t="shared" si="7"/>
        <v>2433702</v>
      </c>
      <c r="DA77" s="27">
        <f t="shared" si="7"/>
        <v>2474436</v>
      </c>
      <c r="DB77" s="27">
        <f t="shared" si="7"/>
        <v>2516906</v>
      </c>
      <c r="DC77" s="27">
        <f t="shared" si="7"/>
        <v>2561243</v>
      </c>
      <c r="DD77" s="27">
        <f t="shared" si="7"/>
        <v>2601239</v>
      </c>
      <c r="DE77" s="27">
        <f t="shared" si="7"/>
        <v>2641387</v>
      </c>
      <c r="DF77" s="27">
        <f t="shared" si="7"/>
        <v>2680966</v>
      </c>
      <c r="DG77" s="27">
        <f t="shared" si="7"/>
        <v>2718764</v>
      </c>
      <c r="DH77" s="27">
        <f t="shared" si="7"/>
        <v>2754303</v>
      </c>
      <c r="DI77" s="27">
        <f t="shared" si="7"/>
        <v>2780526</v>
      </c>
      <c r="DJ77" s="27">
        <f t="shared" si="7"/>
        <v>2802872</v>
      </c>
      <c r="DK77" s="27">
        <f t="shared" si="7"/>
        <v>2822386</v>
      </c>
      <c r="DL77" s="27">
        <f t="shared" si="7"/>
        <v>2840350</v>
      </c>
      <c r="DM77" s="27">
        <f t="shared" si="7"/>
        <v>2857836</v>
      </c>
      <c r="DN77" s="27">
        <f t="shared" si="7"/>
        <v>2866725</v>
      </c>
      <c r="DO77" s="27">
        <f t="shared" si="7"/>
        <v>2873460</v>
      </c>
      <c r="DP77" s="27">
        <f t="shared" si="7"/>
        <v>2879595</v>
      </c>
      <c r="DQ77" s="27">
        <f t="shared" si="7"/>
        <v>2887025</v>
      </c>
      <c r="DR77" s="27">
        <f t="shared" si="7"/>
        <v>2897142</v>
      </c>
      <c r="DS77" s="27">
        <f t="shared" si="7"/>
        <v>2901249</v>
      </c>
      <c r="DT77" s="27">
        <f t="shared" si="7"/>
        <v>2906350</v>
      </c>
      <c r="DU77" s="27">
        <f t="shared" si="7"/>
        <v>2913113</v>
      </c>
      <c r="DV77" s="27">
        <f t="shared" si="7"/>
        <v>2922315</v>
      </c>
      <c r="DW77" s="27">
        <f t="shared" si="7"/>
        <v>2934671</v>
      </c>
      <c r="DX77" s="27">
        <f t="shared" si="7"/>
        <v>2940981</v>
      </c>
      <c r="DY77" s="27">
        <f t="shared" si="7"/>
        <v>2948824</v>
      </c>
      <c r="DZ77" s="27">
        <f t="shared" si="7"/>
        <v>2957843</v>
      </c>
      <c r="EA77" s="27">
        <f t="shared" si="7"/>
        <v>2966986</v>
      </c>
      <c r="EB77" s="27">
        <f t="shared" ref="EB77:EV77" si="8">+SUM(EB41:EB48)</f>
        <v>2975764</v>
      </c>
      <c r="EC77" s="27">
        <f t="shared" si="8"/>
        <v>2975620</v>
      </c>
      <c r="ED77" s="27">
        <f t="shared" si="8"/>
        <v>2973133</v>
      </c>
      <c r="EE77" s="27">
        <f t="shared" si="8"/>
        <v>2969467</v>
      </c>
      <c r="EF77" s="27">
        <f t="shared" si="8"/>
        <v>2966452</v>
      </c>
      <c r="EG77" s="27">
        <f t="shared" si="8"/>
        <v>2965721</v>
      </c>
      <c r="EH77" s="27">
        <f t="shared" si="8"/>
        <v>2958532</v>
      </c>
      <c r="EI77" s="27">
        <f t="shared" si="8"/>
        <v>2951156</v>
      </c>
      <c r="EJ77" s="27">
        <f t="shared" si="8"/>
        <v>2944171</v>
      </c>
      <c r="EK77" s="27">
        <f t="shared" si="8"/>
        <v>2938271</v>
      </c>
      <c r="EL77" s="27">
        <f t="shared" si="8"/>
        <v>2934465</v>
      </c>
      <c r="EM77" s="27">
        <f t="shared" si="8"/>
        <v>2923018</v>
      </c>
      <c r="EN77" s="27">
        <f t="shared" si="8"/>
        <v>2911248</v>
      </c>
      <c r="EO77" s="27">
        <f t="shared" si="8"/>
        <v>2900676</v>
      </c>
      <c r="EP77" s="27">
        <f t="shared" si="8"/>
        <v>2892579</v>
      </c>
      <c r="EQ77" s="27">
        <f t="shared" si="8"/>
        <v>2887662</v>
      </c>
      <c r="ER77" s="27">
        <f t="shared" si="8"/>
        <v>2874945</v>
      </c>
      <c r="ES77" s="27">
        <f t="shared" si="8"/>
        <v>2863731</v>
      </c>
      <c r="ET77" s="27">
        <f t="shared" si="8"/>
        <v>2854439</v>
      </c>
      <c r="EU77" s="27">
        <f t="shared" si="8"/>
        <v>2847175</v>
      </c>
      <c r="EV77" s="27">
        <f t="shared" si="8"/>
        <v>2842102</v>
      </c>
    </row>
    <row r="78" spans="1:152" ht="14.1" customHeight="1" x14ac:dyDescent="0.2">
      <c r="A78" s="1" t="s">
        <v>31</v>
      </c>
      <c r="B78" s="27">
        <f>0.4*B32+SUM(B33:B40)</f>
        <v>1380954.6</v>
      </c>
      <c r="C78" s="27">
        <f>0.4*C32+SUM(C33:C40)</f>
        <v>1412749.8</v>
      </c>
      <c r="D78" s="27">
        <f t="shared" ref="D78:BO78" si="9">0.4*D32+SUM(D33:D40)</f>
        <v>1445515.4</v>
      </c>
      <c r="E78" s="27">
        <f t="shared" si="9"/>
        <v>1479628.6</v>
      </c>
      <c r="F78" s="27">
        <f t="shared" si="9"/>
        <v>1514540.2</v>
      </c>
      <c r="G78" s="27">
        <f t="shared" si="9"/>
        <v>1549317.6</v>
      </c>
      <c r="H78" s="27">
        <f t="shared" si="9"/>
        <v>1578765.6</v>
      </c>
      <c r="I78" s="27">
        <f t="shared" si="9"/>
        <v>1609190</v>
      </c>
      <c r="J78" s="27">
        <f t="shared" si="9"/>
        <v>1639693</v>
      </c>
      <c r="K78" s="27">
        <f t="shared" si="9"/>
        <v>1669765.6</v>
      </c>
      <c r="L78" s="27">
        <f t="shared" si="9"/>
        <v>1699497</v>
      </c>
      <c r="M78" s="27">
        <f t="shared" si="9"/>
        <v>1728965.4</v>
      </c>
      <c r="N78" s="27">
        <f t="shared" si="9"/>
        <v>1757429.2</v>
      </c>
      <c r="O78" s="27">
        <f t="shared" si="9"/>
        <v>1785549.4</v>
      </c>
      <c r="P78" s="27">
        <f t="shared" si="9"/>
        <v>1814406</v>
      </c>
      <c r="Q78" s="27">
        <f t="shared" si="9"/>
        <v>1844492.8</v>
      </c>
      <c r="R78" s="27">
        <f t="shared" si="9"/>
        <v>1870547.2</v>
      </c>
      <c r="S78" s="27">
        <f t="shared" si="9"/>
        <v>1898280.4</v>
      </c>
      <c r="T78" s="27">
        <f t="shared" si="9"/>
        <v>1927802</v>
      </c>
      <c r="U78" s="27">
        <f t="shared" si="9"/>
        <v>1959054</v>
      </c>
      <c r="V78" s="27">
        <f t="shared" si="9"/>
        <v>1992360.4</v>
      </c>
      <c r="W78" s="27">
        <f t="shared" si="9"/>
        <v>2030310.6</v>
      </c>
      <c r="X78" s="27">
        <f t="shared" si="9"/>
        <v>2070657.4</v>
      </c>
      <c r="Y78" s="27">
        <f t="shared" si="9"/>
        <v>2113586.6</v>
      </c>
      <c r="Z78" s="27">
        <f t="shared" si="9"/>
        <v>2159385</v>
      </c>
      <c r="AA78" s="27">
        <f t="shared" si="9"/>
        <v>2208067.7999999998</v>
      </c>
      <c r="AB78" s="27">
        <f t="shared" si="9"/>
        <v>2259783.7999999998</v>
      </c>
      <c r="AC78" s="27">
        <f t="shared" si="9"/>
        <v>2313974.2000000002</v>
      </c>
      <c r="AD78" s="27">
        <f t="shared" si="9"/>
        <v>2370432.2000000002</v>
      </c>
      <c r="AE78" s="27">
        <f t="shared" si="9"/>
        <v>2428913.6</v>
      </c>
      <c r="AF78" s="27">
        <f t="shared" si="9"/>
        <v>2489161.6</v>
      </c>
      <c r="AG78" s="27">
        <f t="shared" si="9"/>
        <v>2548896.2000000002</v>
      </c>
      <c r="AH78" s="27">
        <f t="shared" si="9"/>
        <v>2610684.6</v>
      </c>
      <c r="AI78" s="27">
        <f t="shared" si="9"/>
        <v>2674244.4</v>
      </c>
      <c r="AJ78" s="27">
        <f t="shared" si="9"/>
        <v>2739173.8</v>
      </c>
      <c r="AK78" s="27">
        <f t="shared" si="9"/>
        <v>2805296.6</v>
      </c>
      <c r="AL78" s="27">
        <f t="shared" si="9"/>
        <v>2876113.6</v>
      </c>
      <c r="AM78" s="27">
        <f t="shared" si="9"/>
        <v>2947528.2</v>
      </c>
      <c r="AN78" s="27">
        <f t="shared" si="9"/>
        <v>3019368.2</v>
      </c>
      <c r="AO78" s="27">
        <f t="shared" si="9"/>
        <v>3091520.2</v>
      </c>
      <c r="AP78" s="27">
        <f t="shared" si="9"/>
        <v>3163650</v>
      </c>
      <c r="AQ78" s="27">
        <f t="shared" si="9"/>
        <v>3232986.4</v>
      </c>
      <c r="AR78" s="27">
        <f t="shared" si="9"/>
        <v>3303614.4</v>
      </c>
      <c r="AS78" s="27">
        <f t="shared" si="9"/>
        <v>3374966</v>
      </c>
      <c r="AT78" s="27">
        <f t="shared" si="9"/>
        <v>3446731.8</v>
      </c>
      <c r="AU78" s="27">
        <f t="shared" si="9"/>
        <v>3519018</v>
      </c>
      <c r="AV78" s="27">
        <f t="shared" si="9"/>
        <v>3589423</v>
      </c>
      <c r="AW78" s="27">
        <f t="shared" si="9"/>
        <v>3661785.2</v>
      </c>
      <c r="AX78" s="27">
        <f t="shared" si="9"/>
        <v>3735179.2</v>
      </c>
      <c r="AY78" s="27">
        <f t="shared" si="9"/>
        <v>3808541.2</v>
      </c>
      <c r="AZ78" s="27">
        <f t="shared" si="9"/>
        <v>3881410.2</v>
      </c>
      <c r="BA78" s="27">
        <f t="shared" si="9"/>
        <v>3956354.6</v>
      </c>
      <c r="BB78" s="27">
        <f t="shared" si="9"/>
        <v>4029153.6</v>
      </c>
      <c r="BC78" s="27">
        <f t="shared" si="9"/>
        <v>4101465.2</v>
      </c>
      <c r="BD78" s="27">
        <f t="shared" si="9"/>
        <v>4175179</v>
      </c>
      <c r="BE78" s="27">
        <f t="shared" si="9"/>
        <v>4250905</v>
      </c>
      <c r="BF78" s="27">
        <f t="shared" si="9"/>
        <v>4324961.2</v>
      </c>
      <c r="BG78" s="27">
        <f t="shared" si="9"/>
        <v>4400682</v>
      </c>
      <c r="BH78" s="27">
        <f t="shared" si="9"/>
        <v>4477899.4000000004</v>
      </c>
      <c r="BI78" s="27">
        <f t="shared" si="9"/>
        <v>4556240</v>
      </c>
      <c r="BJ78" s="27">
        <f t="shared" si="9"/>
        <v>4635326.5999999996</v>
      </c>
      <c r="BK78" s="27">
        <f t="shared" si="9"/>
        <v>4708661.4000000004</v>
      </c>
      <c r="BL78" s="27">
        <f t="shared" si="9"/>
        <v>4783862.2</v>
      </c>
      <c r="BM78" s="27">
        <f t="shared" si="9"/>
        <v>4861384.5999999996</v>
      </c>
      <c r="BN78" s="27">
        <f t="shared" si="9"/>
        <v>4942494.2</v>
      </c>
      <c r="BO78" s="27">
        <f t="shared" si="9"/>
        <v>5027933.2</v>
      </c>
      <c r="BP78" s="27">
        <f t="shared" ref="BP78:EA78" si="10">0.4*BP32+SUM(BP33:BP40)</f>
        <v>5119840.5999999996</v>
      </c>
      <c r="BQ78" s="27">
        <f t="shared" si="10"/>
        <v>5221193.5999999996</v>
      </c>
      <c r="BR78" s="27">
        <f t="shared" si="10"/>
        <v>5323088.4000000004</v>
      </c>
      <c r="BS78" s="27">
        <f t="shared" si="10"/>
        <v>5413384.5999999996</v>
      </c>
      <c r="BT78" s="38">
        <f t="shared" si="10"/>
        <v>5483721.4000000004</v>
      </c>
      <c r="BU78" s="27">
        <f t="shared" si="10"/>
        <v>5514718.4000000004</v>
      </c>
      <c r="BV78" s="27">
        <f t="shared" si="10"/>
        <v>5518259.7999999998</v>
      </c>
      <c r="BW78" s="27">
        <f t="shared" si="10"/>
        <v>5503346.5999999996</v>
      </c>
      <c r="BX78" s="27">
        <f t="shared" si="10"/>
        <v>5482398.7999999998</v>
      </c>
      <c r="BY78" s="27">
        <f t="shared" si="10"/>
        <v>5463475.5999999996</v>
      </c>
      <c r="BZ78" s="27">
        <f t="shared" si="10"/>
        <v>5449226</v>
      </c>
      <c r="CA78" s="27">
        <f t="shared" si="10"/>
        <v>5439509</v>
      </c>
      <c r="CB78" s="27">
        <f t="shared" si="10"/>
        <v>5433867</v>
      </c>
      <c r="CC78" s="27">
        <f t="shared" si="10"/>
        <v>5430658.4000000004</v>
      </c>
      <c r="CD78" s="27">
        <f t="shared" si="10"/>
        <v>5429085</v>
      </c>
      <c r="CE78" s="27">
        <f t="shared" si="10"/>
        <v>5437148.5999999996</v>
      </c>
      <c r="CF78" s="27">
        <f t="shared" si="10"/>
        <v>5449326.5999999996</v>
      </c>
      <c r="CG78" s="27">
        <f t="shared" si="10"/>
        <v>5464057.7999999998</v>
      </c>
      <c r="CH78" s="27">
        <f t="shared" si="10"/>
        <v>5479644.5999999996</v>
      </c>
      <c r="CI78" s="27">
        <f t="shared" si="10"/>
        <v>5494395.5999999996</v>
      </c>
      <c r="CJ78" s="27">
        <f t="shared" si="10"/>
        <v>5505749.5999999996</v>
      </c>
      <c r="CK78" s="27">
        <f t="shared" si="10"/>
        <v>5516350.5999999996</v>
      </c>
      <c r="CL78" s="27">
        <f t="shared" si="10"/>
        <v>5525275.2000000002</v>
      </c>
      <c r="CM78" s="27">
        <f t="shared" si="10"/>
        <v>5531246.5999999996</v>
      </c>
      <c r="CN78" s="27">
        <f t="shared" si="10"/>
        <v>5533475.2000000002</v>
      </c>
      <c r="CO78" s="27">
        <f t="shared" si="10"/>
        <v>5533041.7999999998</v>
      </c>
      <c r="CP78" s="27">
        <f t="shared" si="10"/>
        <v>5528578.4000000004</v>
      </c>
      <c r="CQ78" s="27">
        <f t="shared" si="10"/>
        <v>5520533.4000000004</v>
      </c>
      <c r="CR78" s="27">
        <f t="shared" si="10"/>
        <v>5509858.2000000002</v>
      </c>
      <c r="CS78" s="27">
        <f t="shared" si="10"/>
        <v>5496929.5999999996</v>
      </c>
      <c r="CT78" s="27">
        <f t="shared" si="10"/>
        <v>5482704.4000000004</v>
      </c>
      <c r="CU78" s="27">
        <f t="shared" si="10"/>
        <v>5466962.5999999996</v>
      </c>
      <c r="CV78" s="27">
        <f t="shared" si="10"/>
        <v>5448786.5999999996</v>
      </c>
      <c r="CW78" s="27">
        <f t="shared" si="10"/>
        <v>5426728.4000000004</v>
      </c>
      <c r="CX78" s="27">
        <f t="shared" si="10"/>
        <v>5399791.5999999996</v>
      </c>
      <c r="CY78" s="27">
        <f t="shared" si="10"/>
        <v>5370484</v>
      </c>
      <c r="CZ78" s="27">
        <f t="shared" si="10"/>
        <v>5338216.4000000004</v>
      </c>
      <c r="DA78" s="27">
        <f t="shared" si="10"/>
        <v>5302858</v>
      </c>
      <c r="DB78" s="27">
        <f t="shared" si="10"/>
        <v>5264465</v>
      </c>
      <c r="DC78" s="27">
        <f t="shared" si="10"/>
        <v>5223143</v>
      </c>
      <c r="DD78" s="27">
        <f t="shared" si="10"/>
        <v>5181979.4000000004</v>
      </c>
      <c r="DE78" s="27">
        <f t="shared" si="10"/>
        <v>5139235</v>
      </c>
      <c r="DF78" s="27">
        <f t="shared" si="10"/>
        <v>5095996.5999999996</v>
      </c>
      <c r="DG78" s="27">
        <f t="shared" si="10"/>
        <v>5053749.2</v>
      </c>
      <c r="DH78" s="27">
        <f t="shared" si="10"/>
        <v>5013234.4000000004</v>
      </c>
      <c r="DI78" s="27">
        <f t="shared" si="10"/>
        <v>4977780.8</v>
      </c>
      <c r="DJ78" s="27">
        <f t="shared" si="10"/>
        <v>4945183.2</v>
      </c>
      <c r="DK78" s="27">
        <f t="shared" si="10"/>
        <v>4914821</v>
      </c>
      <c r="DL78" s="27">
        <f t="shared" si="10"/>
        <v>4885823.8</v>
      </c>
      <c r="DM78" s="27">
        <f t="shared" si="10"/>
        <v>4857373.5999999996</v>
      </c>
      <c r="DN78" s="27">
        <f t="shared" si="10"/>
        <v>4833303.5999999996</v>
      </c>
      <c r="DO78" s="27">
        <f t="shared" si="10"/>
        <v>4811125.8</v>
      </c>
      <c r="DP78" s="27">
        <f t="shared" si="10"/>
        <v>4789387.8</v>
      </c>
      <c r="DQ78" s="27">
        <f t="shared" si="10"/>
        <v>4766222.5999999996</v>
      </c>
      <c r="DR78" s="27">
        <f t="shared" si="10"/>
        <v>4740285.5999999996</v>
      </c>
      <c r="DS78" s="27">
        <f t="shared" si="10"/>
        <v>4716050.2</v>
      </c>
      <c r="DT78" s="27">
        <f t="shared" si="10"/>
        <v>4690415</v>
      </c>
      <c r="DU78" s="27">
        <f t="shared" si="10"/>
        <v>4662746.5999999996</v>
      </c>
      <c r="DV78" s="27">
        <f t="shared" si="10"/>
        <v>4632333.5999999996</v>
      </c>
      <c r="DW78" s="27">
        <f t="shared" si="10"/>
        <v>4598580.4000000004</v>
      </c>
      <c r="DX78" s="27">
        <f t="shared" si="10"/>
        <v>4566389.2</v>
      </c>
      <c r="DY78" s="27">
        <f t="shared" si="10"/>
        <v>4532088</v>
      </c>
      <c r="DZ78" s="27">
        <f t="shared" si="10"/>
        <v>4496308.5999999996</v>
      </c>
      <c r="EA78" s="27">
        <f t="shared" si="10"/>
        <v>4460359.4000000004</v>
      </c>
      <c r="EB78" s="27">
        <f t="shared" ref="EB78:EV78" si="11">0.4*EB32+SUM(EB33:EB40)</f>
        <v>4424949</v>
      </c>
      <c r="EC78" s="27">
        <f t="shared" si="11"/>
        <v>4394702</v>
      </c>
      <c r="ED78" s="27">
        <f t="shared" si="11"/>
        <v>4366457.2</v>
      </c>
      <c r="EE78" s="27">
        <f t="shared" si="11"/>
        <v>4339397.8</v>
      </c>
      <c r="EF78" s="27">
        <f t="shared" si="11"/>
        <v>4312127.8</v>
      </c>
      <c r="EG78" s="27">
        <f t="shared" si="11"/>
        <v>4283459.5999999996</v>
      </c>
      <c r="EH78" s="27">
        <f t="shared" si="11"/>
        <v>4257998</v>
      </c>
      <c r="EI78" s="27">
        <f t="shared" si="11"/>
        <v>4233120.5999999996</v>
      </c>
      <c r="EJ78" s="27">
        <f t="shared" si="11"/>
        <v>4208503</v>
      </c>
      <c r="EK78" s="27">
        <f t="shared" si="11"/>
        <v>4183769.2</v>
      </c>
      <c r="EL78" s="27">
        <f t="shared" si="11"/>
        <v>4158292.2</v>
      </c>
      <c r="EM78" s="27">
        <f t="shared" si="11"/>
        <v>4137668.6</v>
      </c>
      <c r="EN78" s="27">
        <f t="shared" si="11"/>
        <v>4117991.6</v>
      </c>
      <c r="EO78" s="27">
        <f t="shared" si="11"/>
        <v>4098227.4</v>
      </c>
      <c r="EP78" s="27">
        <f t="shared" si="11"/>
        <v>4077486.8</v>
      </c>
      <c r="EQ78" s="27">
        <f t="shared" si="11"/>
        <v>4055255.6</v>
      </c>
      <c r="ER78" s="27">
        <f t="shared" si="11"/>
        <v>4037745</v>
      </c>
      <c r="ES78" s="27">
        <f t="shared" si="11"/>
        <v>4019880.4</v>
      </c>
      <c r="ET78" s="27">
        <f t="shared" si="11"/>
        <v>4001403</v>
      </c>
      <c r="EU78" s="27">
        <f t="shared" si="11"/>
        <v>3982201.6</v>
      </c>
      <c r="EV78" s="27">
        <f t="shared" si="11"/>
        <v>3962070.4</v>
      </c>
    </row>
    <row r="79" spans="1:152" ht="14.1" customHeight="1" x14ac:dyDescent="0.2">
      <c r="A79" s="1" t="s">
        <v>35</v>
      </c>
      <c r="B79" s="27">
        <f>+SUM(B76:B78)-B27</f>
        <v>0</v>
      </c>
      <c r="C79" s="27">
        <f>+SUM(C76:C78)-C27</f>
        <v>0</v>
      </c>
      <c r="D79" s="27">
        <f t="shared" ref="D79:BO79" si="12">+SUM(D76:D78)-D27</f>
        <v>0</v>
      </c>
      <c r="E79" s="27">
        <f t="shared" si="12"/>
        <v>0</v>
      </c>
      <c r="F79" s="27">
        <f t="shared" si="12"/>
        <v>0</v>
      </c>
      <c r="G79" s="27">
        <f t="shared" si="12"/>
        <v>0</v>
      </c>
      <c r="H79" s="27">
        <f t="shared" si="12"/>
        <v>0</v>
      </c>
      <c r="I79" s="27">
        <f t="shared" si="12"/>
        <v>0</v>
      </c>
      <c r="J79" s="27">
        <f t="shared" si="12"/>
        <v>0</v>
      </c>
      <c r="K79" s="27">
        <f t="shared" si="12"/>
        <v>0</v>
      </c>
      <c r="L79" s="27">
        <f t="shared" si="12"/>
        <v>0</v>
      </c>
      <c r="M79" s="27">
        <f t="shared" si="12"/>
        <v>0</v>
      </c>
      <c r="N79" s="27">
        <f t="shared" si="12"/>
        <v>0</v>
      </c>
      <c r="O79" s="27">
        <f t="shared" si="12"/>
        <v>0</v>
      </c>
      <c r="P79" s="27">
        <f t="shared" si="12"/>
        <v>0</v>
      </c>
      <c r="Q79" s="27">
        <f t="shared" si="12"/>
        <v>0</v>
      </c>
      <c r="R79" s="27">
        <f t="shared" si="12"/>
        <v>0</v>
      </c>
      <c r="S79" s="27">
        <f t="shared" si="12"/>
        <v>0</v>
      </c>
      <c r="T79" s="27">
        <f t="shared" si="12"/>
        <v>0</v>
      </c>
      <c r="U79" s="27">
        <f t="shared" si="12"/>
        <v>0</v>
      </c>
      <c r="V79" s="27">
        <f t="shared" si="12"/>
        <v>0</v>
      </c>
      <c r="W79" s="27">
        <f t="shared" si="12"/>
        <v>0</v>
      </c>
      <c r="X79" s="27">
        <f t="shared" si="12"/>
        <v>0</v>
      </c>
      <c r="Y79" s="27">
        <f t="shared" si="12"/>
        <v>0</v>
      </c>
      <c r="Z79" s="27">
        <f t="shared" si="12"/>
        <v>0</v>
      </c>
      <c r="AA79" s="27">
        <f t="shared" si="12"/>
        <v>0</v>
      </c>
      <c r="AB79" s="27">
        <f t="shared" si="12"/>
        <v>0</v>
      </c>
      <c r="AC79" s="27">
        <f t="shared" si="12"/>
        <v>0</v>
      </c>
      <c r="AD79" s="27">
        <f t="shared" si="12"/>
        <v>0</v>
      </c>
      <c r="AE79" s="27">
        <f t="shared" si="12"/>
        <v>0</v>
      </c>
      <c r="AF79" s="27">
        <f t="shared" si="12"/>
        <v>0</v>
      </c>
      <c r="AG79" s="27">
        <f t="shared" si="12"/>
        <v>0</v>
      </c>
      <c r="AH79" s="27">
        <f t="shared" si="12"/>
        <v>0</v>
      </c>
      <c r="AI79" s="27">
        <f t="shared" si="12"/>
        <v>0</v>
      </c>
      <c r="AJ79" s="27">
        <f t="shared" si="12"/>
        <v>0</v>
      </c>
      <c r="AK79" s="27">
        <f t="shared" si="12"/>
        <v>0</v>
      </c>
      <c r="AL79" s="27">
        <f t="shared" si="12"/>
        <v>0</v>
      </c>
      <c r="AM79" s="27">
        <f t="shared" si="12"/>
        <v>0</v>
      </c>
      <c r="AN79" s="27">
        <f t="shared" si="12"/>
        <v>0</v>
      </c>
      <c r="AO79" s="27">
        <f t="shared" si="12"/>
        <v>0</v>
      </c>
      <c r="AP79" s="27">
        <f t="shared" si="12"/>
        <v>0</v>
      </c>
      <c r="AQ79" s="27">
        <f t="shared" si="12"/>
        <v>0</v>
      </c>
      <c r="AR79" s="27">
        <f t="shared" si="12"/>
        <v>0</v>
      </c>
      <c r="AS79" s="27">
        <f t="shared" si="12"/>
        <v>0</v>
      </c>
      <c r="AT79" s="27">
        <f t="shared" si="12"/>
        <v>0</v>
      </c>
      <c r="AU79" s="27">
        <f t="shared" si="12"/>
        <v>0</v>
      </c>
      <c r="AV79" s="27">
        <f t="shared" si="12"/>
        <v>0</v>
      </c>
      <c r="AW79" s="27">
        <f t="shared" si="12"/>
        <v>0</v>
      </c>
      <c r="AX79" s="27">
        <f t="shared" si="12"/>
        <v>0</v>
      </c>
      <c r="AY79" s="27">
        <f t="shared" si="12"/>
        <v>0</v>
      </c>
      <c r="AZ79" s="27">
        <f t="shared" si="12"/>
        <v>0</v>
      </c>
      <c r="BA79" s="27">
        <f t="shared" si="12"/>
        <v>0</v>
      </c>
      <c r="BB79" s="27">
        <f t="shared" si="12"/>
        <v>0</v>
      </c>
      <c r="BC79" s="27">
        <f t="shared" si="12"/>
        <v>0</v>
      </c>
      <c r="BD79" s="27">
        <f t="shared" si="12"/>
        <v>0</v>
      </c>
      <c r="BE79" s="27">
        <f t="shared" si="12"/>
        <v>0</v>
      </c>
      <c r="BF79" s="27">
        <f t="shared" si="12"/>
        <v>0</v>
      </c>
      <c r="BG79" s="27">
        <f t="shared" si="12"/>
        <v>0</v>
      </c>
      <c r="BH79" s="27">
        <f t="shared" si="12"/>
        <v>0</v>
      </c>
      <c r="BI79" s="27">
        <f t="shared" si="12"/>
        <v>0</v>
      </c>
      <c r="BJ79" s="27">
        <f t="shared" si="12"/>
        <v>0</v>
      </c>
      <c r="BK79" s="27">
        <f t="shared" si="12"/>
        <v>0</v>
      </c>
      <c r="BL79" s="27">
        <f t="shared" si="12"/>
        <v>0</v>
      </c>
      <c r="BM79" s="27">
        <f t="shared" si="12"/>
        <v>0</v>
      </c>
      <c r="BN79" s="27">
        <f t="shared" si="12"/>
        <v>0</v>
      </c>
      <c r="BO79" s="27">
        <f t="shared" si="12"/>
        <v>0</v>
      </c>
      <c r="BP79" s="27">
        <f t="shared" ref="BP79:EA79" si="13">+SUM(BP76:BP78)-BP27</f>
        <v>0</v>
      </c>
      <c r="BQ79" s="27">
        <f t="shared" si="13"/>
        <v>0</v>
      </c>
      <c r="BR79" s="27">
        <f t="shared" si="13"/>
        <v>0</v>
      </c>
      <c r="BS79" s="27">
        <f t="shared" si="13"/>
        <v>0</v>
      </c>
      <c r="BT79" s="38">
        <f t="shared" si="13"/>
        <v>0</v>
      </c>
      <c r="BU79" s="27">
        <f t="shared" si="13"/>
        <v>0</v>
      </c>
      <c r="BV79" s="27">
        <f t="shared" si="13"/>
        <v>0</v>
      </c>
      <c r="BW79" s="27">
        <f t="shared" si="13"/>
        <v>0</v>
      </c>
      <c r="BX79" s="27">
        <f t="shared" si="13"/>
        <v>0</v>
      </c>
      <c r="BY79" s="27">
        <f t="shared" si="13"/>
        <v>0</v>
      </c>
      <c r="BZ79" s="27">
        <f t="shared" si="13"/>
        <v>0</v>
      </c>
      <c r="CA79" s="27">
        <f t="shared" si="13"/>
        <v>0</v>
      </c>
      <c r="CB79" s="27">
        <f t="shared" si="13"/>
        <v>0</v>
      </c>
      <c r="CC79" s="27">
        <f t="shared" si="13"/>
        <v>0</v>
      </c>
      <c r="CD79" s="27">
        <f t="shared" si="13"/>
        <v>0</v>
      </c>
      <c r="CE79" s="27">
        <f t="shared" si="13"/>
        <v>0</v>
      </c>
      <c r="CF79" s="27">
        <f t="shared" si="13"/>
        <v>0</v>
      </c>
      <c r="CG79" s="27">
        <f t="shared" si="13"/>
        <v>0</v>
      </c>
      <c r="CH79" s="27">
        <f t="shared" si="13"/>
        <v>0</v>
      </c>
      <c r="CI79" s="27">
        <f t="shared" si="13"/>
        <v>0</v>
      </c>
      <c r="CJ79" s="27">
        <f t="shared" si="13"/>
        <v>0</v>
      </c>
      <c r="CK79" s="27">
        <f t="shared" si="13"/>
        <v>0</v>
      </c>
      <c r="CL79" s="27">
        <f t="shared" si="13"/>
        <v>0</v>
      </c>
      <c r="CM79" s="27">
        <f t="shared" si="13"/>
        <v>0</v>
      </c>
      <c r="CN79" s="27">
        <f t="shared" si="13"/>
        <v>0</v>
      </c>
      <c r="CO79" s="27">
        <f t="shared" si="13"/>
        <v>0</v>
      </c>
      <c r="CP79" s="27">
        <f t="shared" si="13"/>
        <v>0</v>
      </c>
      <c r="CQ79" s="27">
        <f t="shared" si="13"/>
        <v>0</v>
      </c>
      <c r="CR79" s="27">
        <f t="shared" si="13"/>
        <v>0</v>
      </c>
      <c r="CS79" s="27">
        <f t="shared" si="13"/>
        <v>0</v>
      </c>
      <c r="CT79" s="27">
        <f t="shared" si="13"/>
        <v>0</v>
      </c>
      <c r="CU79" s="27">
        <f t="shared" si="13"/>
        <v>0</v>
      </c>
      <c r="CV79" s="27">
        <f t="shared" si="13"/>
        <v>0</v>
      </c>
      <c r="CW79" s="27">
        <f t="shared" si="13"/>
        <v>0</v>
      </c>
      <c r="CX79" s="27">
        <f t="shared" si="13"/>
        <v>0</v>
      </c>
      <c r="CY79" s="27">
        <f t="shared" si="13"/>
        <v>0</v>
      </c>
      <c r="CZ79" s="27">
        <f t="shared" si="13"/>
        <v>0</v>
      </c>
      <c r="DA79" s="27">
        <f t="shared" si="13"/>
        <v>0</v>
      </c>
      <c r="DB79" s="27">
        <f t="shared" si="13"/>
        <v>0</v>
      </c>
      <c r="DC79" s="27">
        <f t="shared" si="13"/>
        <v>0</v>
      </c>
      <c r="DD79" s="27">
        <f t="shared" si="13"/>
        <v>0</v>
      </c>
      <c r="DE79" s="27">
        <f t="shared" si="13"/>
        <v>0</v>
      </c>
      <c r="DF79" s="27">
        <f t="shared" si="13"/>
        <v>0</v>
      </c>
      <c r="DG79" s="27">
        <f t="shared" si="13"/>
        <v>0</v>
      </c>
      <c r="DH79" s="27">
        <f t="shared" si="13"/>
        <v>0</v>
      </c>
      <c r="DI79" s="27">
        <f t="shared" si="13"/>
        <v>0</v>
      </c>
      <c r="DJ79" s="27">
        <f t="shared" si="13"/>
        <v>0</v>
      </c>
      <c r="DK79" s="27">
        <f t="shared" si="13"/>
        <v>0</v>
      </c>
      <c r="DL79" s="27">
        <f t="shared" si="13"/>
        <v>0</v>
      </c>
      <c r="DM79" s="27">
        <f t="shared" si="13"/>
        <v>0</v>
      </c>
      <c r="DN79" s="27">
        <f t="shared" si="13"/>
        <v>0</v>
      </c>
      <c r="DO79" s="27">
        <f t="shared" si="13"/>
        <v>0</v>
      </c>
      <c r="DP79" s="27">
        <f t="shared" si="13"/>
        <v>0</v>
      </c>
      <c r="DQ79" s="27">
        <f t="shared" si="13"/>
        <v>0</v>
      </c>
      <c r="DR79" s="27">
        <f t="shared" si="13"/>
        <v>0</v>
      </c>
      <c r="DS79" s="27">
        <f t="shared" si="13"/>
        <v>0</v>
      </c>
      <c r="DT79" s="27">
        <f t="shared" si="13"/>
        <v>0</v>
      </c>
      <c r="DU79" s="27">
        <f t="shared" si="13"/>
        <v>0</v>
      </c>
      <c r="DV79" s="27">
        <f t="shared" si="13"/>
        <v>0</v>
      </c>
      <c r="DW79" s="27">
        <f t="shared" si="13"/>
        <v>0</v>
      </c>
      <c r="DX79" s="27">
        <f t="shared" si="13"/>
        <v>0</v>
      </c>
      <c r="DY79" s="27">
        <f t="shared" si="13"/>
        <v>0</v>
      </c>
      <c r="DZ79" s="27">
        <f t="shared" si="13"/>
        <v>0</v>
      </c>
      <c r="EA79" s="27">
        <f t="shared" si="13"/>
        <v>0</v>
      </c>
      <c r="EB79" s="27">
        <f t="shared" ref="EB79:EV79" si="14">+SUM(EB76:EB78)-EB27</f>
        <v>0</v>
      </c>
      <c r="EC79" s="27">
        <f t="shared" si="14"/>
        <v>0</v>
      </c>
      <c r="ED79" s="27">
        <f t="shared" si="14"/>
        <v>0</v>
      </c>
      <c r="EE79" s="27">
        <f t="shared" si="14"/>
        <v>0</v>
      </c>
      <c r="EF79" s="27">
        <f t="shared" si="14"/>
        <v>0</v>
      </c>
      <c r="EG79" s="27">
        <f t="shared" si="14"/>
        <v>0</v>
      </c>
      <c r="EH79" s="27">
        <f t="shared" si="14"/>
        <v>0</v>
      </c>
      <c r="EI79" s="27">
        <f t="shared" si="14"/>
        <v>0</v>
      </c>
      <c r="EJ79" s="27">
        <f t="shared" si="14"/>
        <v>0</v>
      </c>
      <c r="EK79" s="27">
        <f t="shared" si="14"/>
        <v>0</v>
      </c>
      <c r="EL79" s="27">
        <f t="shared" si="14"/>
        <v>0</v>
      </c>
      <c r="EM79" s="27">
        <f t="shared" si="14"/>
        <v>0</v>
      </c>
      <c r="EN79" s="27">
        <f t="shared" si="14"/>
        <v>0</v>
      </c>
      <c r="EO79" s="27">
        <f t="shared" si="14"/>
        <v>0</v>
      </c>
      <c r="EP79" s="27">
        <f t="shared" si="14"/>
        <v>0</v>
      </c>
      <c r="EQ79" s="27">
        <f t="shared" si="14"/>
        <v>0</v>
      </c>
      <c r="ER79" s="27">
        <f t="shared" si="14"/>
        <v>0</v>
      </c>
      <c r="ES79" s="27">
        <f t="shared" si="14"/>
        <v>0</v>
      </c>
      <c r="ET79" s="27">
        <f t="shared" si="14"/>
        <v>0</v>
      </c>
      <c r="EU79" s="27">
        <f t="shared" si="14"/>
        <v>0</v>
      </c>
      <c r="EV79" s="27">
        <f t="shared" si="14"/>
        <v>0</v>
      </c>
    </row>
    <row r="80" spans="1:152" ht="14.1" customHeight="1" x14ac:dyDescent="0.2">
      <c r="A80" s="1" t="s">
        <v>53</v>
      </c>
      <c r="B80" s="27">
        <f>+SUM(B51:B54)+0.6*B55</f>
        <v>1784026.4</v>
      </c>
      <c r="C80" s="27">
        <f>+SUM(C51:C54)+0.6*C55</f>
        <v>1814515.8</v>
      </c>
      <c r="D80" s="27">
        <f t="shared" ref="D80:BO80" si="15">+SUM(D51:D54)+0.6*D55</f>
        <v>1848677</v>
      </c>
      <c r="E80" s="27">
        <f t="shared" si="15"/>
        <v>1884172</v>
      </c>
      <c r="F80" s="27">
        <f t="shared" si="15"/>
        <v>1920435.6</v>
      </c>
      <c r="G80" s="27">
        <f t="shared" si="15"/>
        <v>1957939</v>
      </c>
      <c r="H80" s="27">
        <f t="shared" si="15"/>
        <v>2001177.4</v>
      </c>
      <c r="I80" s="27">
        <f t="shared" si="15"/>
        <v>2043506</v>
      </c>
      <c r="J80" s="27">
        <f t="shared" si="15"/>
        <v>2086481.6</v>
      </c>
      <c r="K80" s="27">
        <f t="shared" si="15"/>
        <v>2131365.7999999998</v>
      </c>
      <c r="L80" s="27">
        <f t="shared" si="15"/>
        <v>2178481.6</v>
      </c>
      <c r="M80" s="27">
        <f t="shared" si="15"/>
        <v>2225709.6</v>
      </c>
      <c r="N80" s="27">
        <f t="shared" si="15"/>
        <v>2275582</v>
      </c>
      <c r="O80" s="27">
        <f t="shared" si="15"/>
        <v>2326413.4</v>
      </c>
      <c r="P80" s="27">
        <f t="shared" si="15"/>
        <v>2375669.4</v>
      </c>
      <c r="Q80" s="27">
        <f t="shared" si="15"/>
        <v>2421952.7999999998</v>
      </c>
      <c r="R80" s="27">
        <f t="shared" si="15"/>
        <v>2469497</v>
      </c>
      <c r="S80" s="27">
        <f t="shared" si="15"/>
        <v>2513348.7999999998</v>
      </c>
      <c r="T80" s="27">
        <f t="shared" si="15"/>
        <v>2554058.4</v>
      </c>
      <c r="U80" s="27">
        <f t="shared" si="15"/>
        <v>2592770.4</v>
      </c>
      <c r="V80" s="27">
        <f t="shared" si="15"/>
        <v>2629940</v>
      </c>
      <c r="W80" s="27">
        <f t="shared" si="15"/>
        <v>2662558.7999999998</v>
      </c>
      <c r="X80" s="27">
        <f t="shared" si="15"/>
        <v>2693361</v>
      </c>
      <c r="Y80" s="27">
        <f t="shared" si="15"/>
        <v>2722008</v>
      </c>
      <c r="Z80" s="27">
        <f t="shared" si="15"/>
        <v>2747891.8</v>
      </c>
      <c r="AA80" s="27">
        <f t="shared" si="15"/>
        <v>2770803.6</v>
      </c>
      <c r="AB80" s="27">
        <f t="shared" si="15"/>
        <v>2789689.2</v>
      </c>
      <c r="AC80" s="27">
        <f t="shared" si="15"/>
        <v>2806405</v>
      </c>
      <c r="AD80" s="27">
        <f t="shared" si="15"/>
        <v>2820870.6</v>
      </c>
      <c r="AE80" s="27">
        <f t="shared" si="15"/>
        <v>2833064.2</v>
      </c>
      <c r="AF80" s="27">
        <f t="shared" si="15"/>
        <v>2843077.6</v>
      </c>
      <c r="AG80" s="27">
        <f t="shared" si="15"/>
        <v>2851867.2</v>
      </c>
      <c r="AH80" s="27">
        <f t="shared" si="15"/>
        <v>2858187</v>
      </c>
      <c r="AI80" s="27">
        <f t="shared" si="15"/>
        <v>2863601.4</v>
      </c>
      <c r="AJ80" s="27">
        <f t="shared" si="15"/>
        <v>2870288.6</v>
      </c>
      <c r="AK80" s="27">
        <f t="shared" si="15"/>
        <v>2879650</v>
      </c>
      <c r="AL80" s="27">
        <f t="shared" si="15"/>
        <v>2888916.6</v>
      </c>
      <c r="AM80" s="27">
        <f t="shared" si="15"/>
        <v>2901742.6</v>
      </c>
      <c r="AN80" s="27">
        <f t="shared" si="15"/>
        <v>2917359</v>
      </c>
      <c r="AO80" s="27">
        <f t="shared" si="15"/>
        <v>2934330.8</v>
      </c>
      <c r="AP80" s="27">
        <f t="shared" si="15"/>
        <v>2951888.6</v>
      </c>
      <c r="AQ80" s="27">
        <f t="shared" si="15"/>
        <v>2973980.6</v>
      </c>
      <c r="AR80" s="27">
        <f t="shared" si="15"/>
        <v>2995164.4</v>
      </c>
      <c r="AS80" s="27">
        <f t="shared" si="15"/>
        <v>3015170.6</v>
      </c>
      <c r="AT80" s="27">
        <f t="shared" si="15"/>
        <v>3033414.2</v>
      </c>
      <c r="AU80" s="27">
        <f t="shared" si="15"/>
        <v>3048870</v>
      </c>
      <c r="AV80" s="27">
        <f t="shared" si="15"/>
        <v>3062228.8</v>
      </c>
      <c r="AW80" s="27">
        <f t="shared" si="15"/>
        <v>3070788.6</v>
      </c>
      <c r="AX80" s="27">
        <f t="shared" si="15"/>
        <v>3075406.6</v>
      </c>
      <c r="AY80" s="27">
        <f t="shared" si="15"/>
        <v>3077362.4</v>
      </c>
      <c r="AZ80" s="27">
        <f t="shared" si="15"/>
        <v>3077388.8</v>
      </c>
      <c r="BA80" s="27">
        <f t="shared" si="15"/>
        <v>3071624.6</v>
      </c>
      <c r="BB80" s="27">
        <f t="shared" si="15"/>
        <v>3066026</v>
      </c>
      <c r="BC80" s="27">
        <f t="shared" si="15"/>
        <v>3059492.6</v>
      </c>
      <c r="BD80" s="27">
        <f t="shared" si="15"/>
        <v>3051006.2</v>
      </c>
      <c r="BE80" s="27">
        <f t="shared" si="15"/>
        <v>3040699.6</v>
      </c>
      <c r="BF80" s="27">
        <f t="shared" si="15"/>
        <v>3033226</v>
      </c>
      <c r="BG80" s="27">
        <f t="shared" si="15"/>
        <v>3025110.8</v>
      </c>
      <c r="BH80" s="27">
        <f t="shared" si="15"/>
        <v>3015536.2</v>
      </c>
      <c r="BI80" s="27">
        <f t="shared" si="15"/>
        <v>3003535.8</v>
      </c>
      <c r="BJ80" s="27">
        <f t="shared" si="15"/>
        <v>2988593</v>
      </c>
      <c r="BK80" s="27">
        <f t="shared" si="15"/>
        <v>2976756.4</v>
      </c>
      <c r="BL80" s="27">
        <f t="shared" si="15"/>
        <v>2959742</v>
      </c>
      <c r="BM80" s="27">
        <f t="shared" si="15"/>
        <v>2940428.4</v>
      </c>
      <c r="BN80" s="27">
        <f t="shared" si="15"/>
        <v>2922107.8</v>
      </c>
      <c r="BO80" s="27">
        <f t="shared" si="15"/>
        <v>2906463.4</v>
      </c>
      <c r="BP80" s="27">
        <f t="shared" ref="BP80:EA80" si="16">+SUM(BP51:BP54)+0.6*BP55</f>
        <v>2899817.2</v>
      </c>
      <c r="BQ80" s="27">
        <f t="shared" si="16"/>
        <v>2890755.8</v>
      </c>
      <c r="BR80" s="27">
        <f t="shared" si="16"/>
        <v>2877699</v>
      </c>
      <c r="BS80" s="27">
        <f t="shared" si="16"/>
        <v>2858757</v>
      </c>
      <c r="BT80" s="38">
        <f t="shared" si="16"/>
        <v>2832561.8</v>
      </c>
      <c r="BU80" s="27">
        <f t="shared" si="16"/>
        <v>2802442.8</v>
      </c>
      <c r="BV80" s="27">
        <f t="shared" si="16"/>
        <v>2773826.6</v>
      </c>
      <c r="BW80" s="27">
        <f t="shared" si="16"/>
        <v>2745849.6</v>
      </c>
      <c r="BX80" s="27">
        <f t="shared" si="16"/>
        <v>2717782.2</v>
      </c>
      <c r="BY80" s="27">
        <f t="shared" si="16"/>
        <v>2690324.4</v>
      </c>
      <c r="BZ80" s="27">
        <f t="shared" si="16"/>
        <v>2669607.7999999998</v>
      </c>
      <c r="CA80" s="27">
        <f t="shared" si="16"/>
        <v>2647878.2000000002</v>
      </c>
      <c r="CB80" s="27">
        <f t="shared" si="16"/>
        <v>2625910.7999999998</v>
      </c>
      <c r="CC80" s="27">
        <f t="shared" si="16"/>
        <v>2605158.6</v>
      </c>
      <c r="CD80" s="27">
        <f t="shared" si="16"/>
        <v>2585955.4</v>
      </c>
      <c r="CE80" s="27">
        <f t="shared" si="16"/>
        <v>2568506</v>
      </c>
      <c r="CF80" s="27">
        <f t="shared" si="16"/>
        <v>2551813</v>
      </c>
      <c r="CG80" s="27">
        <f t="shared" si="16"/>
        <v>2534919.2000000002</v>
      </c>
      <c r="CH80" s="27">
        <f t="shared" si="16"/>
        <v>2516012.6</v>
      </c>
      <c r="CI80" s="27">
        <f t="shared" si="16"/>
        <v>2494133.7999999998</v>
      </c>
      <c r="CJ80" s="27">
        <f t="shared" si="16"/>
        <v>2475432.7999999998</v>
      </c>
      <c r="CK80" s="27">
        <f t="shared" si="16"/>
        <v>2454105.4</v>
      </c>
      <c r="CL80" s="27">
        <f t="shared" si="16"/>
        <v>2430964</v>
      </c>
      <c r="CM80" s="27">
        <f t="shared" si="16"/>
        <v>2407625.2000000002</v>
      </c>
      <c r="CN80" s="27">
        <f t="shared" si="16"/>
        <v>2384978.2000000002</v>
      </c>
      <c r="CO80" s="27">
        <f t="shared" si="16"/>
        <v>2366353.7999999998</v>
      </c>
      <c r="CP80" s="27">
        <f t="shared" si="16"/>
        <v>2349212.6</v>
      </c>
      <c r="CQ80" s="27">
        <f t="shared" si="16"/>
        <v>2332948.6</v>
      </c>
      <c r="CR80" s="27">
        <f t="shared" si="16"/>
        <v>2316543.6</v>
      </c>
      <c r="CS80" s="27">
        <f t="shared" si="16"/>
        <v>2299435.6</v>
      </c>
      <c r="CT80" s="27">
        <f t="shared" si="16"/>
        <v>2286332.2000000002</v>
      </c>
      <c r="CU80" s="27">
        <f t="shared" si="16"/>
        <v>2273080.6</v>
      </c>
      <c r="CV80" s="27">
        <f t="shared" si="16"/>
        <v>2259663.6</v>
      </c>
      <c r="CW80" s="27">
        <f t="shared" si="16"/>
        <v>2246096.6</v>
      </c>
      <c r="CX80" s="27">
        <f t="shared" si="16"/>
        <v>2232156</v>
      </c>
      <c r="CY80" s="27">
        <f t="shared" si="16"/>
        <v>2221939.6</v>
      </c>
      <c r="CZ80" s="27">
        <f t="shared" si="16"/>
        <v>2211556.2000000002</v>
      </c>
      <c r="DA80" s="27">
        <f t="shared" si="16"/>
        <v>2200692.4</v>
      </c>
      <c r="DB80" s="27">
        <f t="shared" si="16"/>
        <v>2189014.2000000002</v>
      </c>
      <c r="DC80" s="27">
        <f t="shared" si="16"/>
        <v>2176231.6</v>
      </c>
      <c r="DD80" s="27">
        <f t="shared" si="16"/>
        <v>2166228.4</v>
      </c>
      <c r="DE80" s="27">
        <f t="shared" si="16"/>
        <v>2155763</v>
      </c>
      <c r="DF80" s="27">
        <f t="shared" si="16"/>
        <v>2144549.6</v>
      </c>
      <c r="DG80" s="27">
        <f t="shared" si="16"/>
        <v>2132320.7999999998</v>
      </c>
      <c r="DH80" s="27">
        <f t="shared" si="16"/>
        <v>2118849.7999999998</v>
      </c>
      <c r="DI80" s="27">
        <f t="shared" si="16"/>
        <v>2108553</v>
      </c>
      <c r="DJ80" s="27">
        <f t="shared" si="16"/>
        <v>2097793.4</v>
      </c>
      <c r="DK80" s="27">
        <f t="shared" si="16"/>
        <v>2086190</v>
      </c>
      <c r="DL80" s="27">
        <f t="shared" si="16"/>
        <v>2073421.2</v>
      </c>
      <c r="DM80" s="27">
        <f t="shared" si="16"/>
        <v>2059272</v>
      </c>
      <c r="DN80" s="27">
        <f t="shared" si="16"/>
        <v>2048798.8</v>
      </c>
      <c r="DO80" s="27">
        <f t="shared" si="16"/>
        <v>2037544.2</v>
      </c>
      <c r="DP80" s="27">
        <f t="shared" si="16"/>
        <v>2025368.6</v>
      </c>
      <c r="DQ80" s="27">
        <f t="shared" si="16"/>
        <v>2012207.6</v>
      </c>
      <c r="DR80" s="27">
        <f t="shared" si="16"/>
        <v>1998000.8</v>
      </c>
      <c r="DS80" s="27">
        <f t="shared" si="16"/>
        <v>1987702.6</v>
      </c>
      <c r="DT80" s="27">
        <f t="shared" si="16"/>
        <v>1976897</v>
      </c>
      <c r="DU80" s="27">
        <f t="shared" si="16"/>
        <v>1965506</v>
      </c>
      <c r="DV80" s="27">
        <f t="shared" si="16"/>
        <v>1953443.8</v>
      </c>
      <c r="DW80" s="27">
        <f t="shared" si="16"/>
        <v>1940541.2</v>
      </c>
      <c r="DX80" s="27">
        <f t="shared" si="16"/>
        <v>1931811</v>
      </c>
      <c r="DY80" s="27">
        <f t="shared" si="16"/>
        <v>1922842.6</v>
      </c>
      <c r="DZ80" s="27">
        <f t="shared" si="16"/>
        <v>1913402.4</v>
      </c>
      <c r="EA80" s="27">
        <f t="shared" si="16"/>
        <v>1903329.2</v>
      </c>
      <c r="EB80" s="27">
        <f t="shared" ref="EB80:EV80" si="17">+SUM(EB51:EB54)+0.6*EB55</f>
        <v>1892500.8</v>
      </c>
      <c r="EC80" s="27">
        <f t="shared" si="17"/>
        <v>1885620.2</v>
      </c>
      <c r="ED80" s="27">
        <f t="shared" si="17"/>
        <v>1878694.2</v>
      </c>
      <c r="EE80" s="27">
        <f t="shared" si="17"/>
        <v>1871434.8</v>
      </c>
      <c r="EF80" s="27">
        <f t="shared" si="17"/>
        <v>1863411.4</v>
      </c>
      <c r="EG80" s="27">
        <f t="shared" si="17"/>
        <v>1854182.2</v>
      </c>
      <c r="EH80" s="27">
        <f t="shared" si="17"/>
        <v>1848585.8</v>
      </c>
      <c r="EI80" s="27">
        <f t="shared" si="17"/>
        <v>1842523.4</v>
      </c>
      <c r="EJ80" s="27">
        <f t="shared" si="17"/>
        <v>1835773.6</v>
      </c>
      <c r="EK80" s="27">
        <f t="shared" si="17"/>
        <v>1828054.6</v>
      </c>
      <c r="EL80" s="27">
        <f t="shared" si="17"/>
        <v>1818974.8</v>
      </c>
      <c r="EM80" s="27">
        <f t="shared" si="17"/>
        <v>1813369</v>
      </c>
      <c r="EN80" s="27">
        <f t="shared" si="17"/>
        <v>1807379.8</v>
      </c>
      <c r="EO80" s="27">
        <f t="shared" si="17"/>
        <v>1800464.2</v>
      </c>
      <c r="EP80" s="27">
        <f t="shared" si="17"/>
        <v>1792221.4</v>
      </c>
      <c r="EQ80" s="27">
        <f t="shared" si="17"/>
        <v>1782539.8</v>
      </c>
      <c r="ER80" s="27">
        <f t="shared" si="17"/>
        <v>1776726</v>
      </c>
      <c r="ES80" s="27">
        <f t="shared" si="17"/>
        <v>1770088</v>
      </c>
      <c r="ET80" s="27">
        <f t="shared" si="17"/>
        <v>1762530.4</v>
      </c>
      <c r="EU80" s="27">
        <f t="shared" si="17"/>
        <v>1754162.6</v>
      </c>
      <c r="EV80" s="27">
        <f t="shared" si="17"/>
        <v>1745142.2</v>
      </c>
    </row>
    <row r="81" spans="1:154" ht="14.1" customHeight="1" x14ac:dyDescent="0.2">
      <c r="A81" s="1" t="s">
        <v>32</v>
      </c>
      <c r="B81" s="27">
        <f>+SUM(B63:B71)</f>
        <v>187565</v>
      </c>
      <c r="C81" s="27">
        <f>+SUM(C63:C71)</f>
        <v>192595</v>
      </c>
      <c r="D81" s="27">
        <f t="shared" ref="D81:BO81" si="18">+SUM(D63:D71)</f>
        <v>197994</v>
      </c>
      <c r="E81" s="27">
        <f t="shared" si="18"/>
        <v>203934</v>
      </c>
      <c r="F81" s="27">
        <f t="shared" si="18"/>
        <v>210391</v>
      </c>
      <c r="G81" s="27">
        <f t="shared" si="18"/>
        <v>217211</v>
      </c>
      <c r="H81" s="27">
        <f t="shared" si="18"/>
        <v>224387</v>
      </c>
      <c r="I81" s="27">
        <f t="shared" si="18"/>
        <v>232116</v>
      </c>
      <c r="J81" s="27">
        <f t="shared" si="18"/>
        <v>240121</v>
      </c>
      <c r="K81" s="27">
        <f t="shared" si="18"/>
        <v>248157</v>
      </c>
      <c r="L81" s="27">
        <f t="shared" si="18"/>
        <v>256143</v>
      </c>
      <c r="M81" s="27">
        <f t="shared" si="18"/>
        <v>264656</v>
      </c>
      <c r="N81" s="27">
        <f t="shared" si="18"/>
        <v>272946</v>
      </c>
      <c r="O81" s="27">
        <f t="shared" si="18"/>
        <v>281218</v>
      </c>
      <c r="P81" s="27">
        <f t="shared" si="18"/>
        <v>289782</v>
      </c>
      <c r="Q81" s="27">
        <f t="shared" si="18"/>
        <v>298790</v>
      </c>
      <c r="R81" s="27">
        <f t="shared" si="18"/>
        <v>307723</v>
      </c>
      <c r="S81" s="27">
        <f t="shared" si="18"/>
        <v>317068</v>
      </c>
      <c r="T81" s="27">
        <f t="shared" si="18"/>
        <v>326806</v>
      </c>
      <c r="U81" s="27">
        <f t="shared" si="18"/>
        <v>336824</v>
      </c>
      <c r="V81" s="27">
        <f t="shared" si="18"/>
        <v>347095</v>
      </c>
      <c r="W81" s="27">
        <f t="shared" si="18"/>
        <v>358202</v>
      </c>
      <c r="X81" s="27">
        <f t="shared" si="18"/>
        <v>369640</v>
      </c>
      <c r="Y81" s="27">
        <f t="shared" si="18"/>
        <v>381315</v>
      </c>
      <c r="Z81" s="27">
        <f t="shared" si="18"/>
        <v>393092</v>
      </c>
      <c r="AA81" s="27">
        <f t="shared" si="18"/>
        <v>404899</v>
      </c>
      <c r="AB81" s="27">
        <f t="shared" si="18"/>
        <v>417620</v>
      </c>
      <c r="AC81" s="27">
        <f t="shared" si="18"/>
        <v>430451</v>
      </c>
      <c r="AD81" s="27">
        <f t="shared" si="18"/>
        <v>443647</v>
      </c>
      <c r="AE81" s="27">
        <f t="shared" si="18"/>
        <v>457530</v>
      </c>
      <c r="AF81" s="27">
        <f t="shared" si="18"/>
        <v>472333</v>
      </c>
      <c r="AG81" s="27">
        <f t="shared" si="18"/>
        <v>488097</v>
      </c>
      <c r="AH81" s="27">
        <f t="shared" si="18"/>
        <v>504676</v>
      </c>
      <c r="AI81" s="27">
        <f t="shared" si="18"/>
        <v>522569</v>
      </c>
      <c r="AJ81" s="27">
        <f t="shared" si="18"/>
        <v>542459</v>
      </c>
      <c r="AK81" s="27">
        <f t="shared" si="18"/>
        <v>564714</v>
      </c>
      <c r="AL81" s="27">
        <f t="shared" si="18"/>
        <v>588808</v>
      </c>
      <c r="AM81" s="27">
        <f t="shared" si="18"/>
        <v>614856</v>
      </c>
      <c r="AN81" s="27">
        <f t="shared" si="18"/>
        <v>642212</v>
      </c>
      <c r="AO81" s="27">
        <f t="shared" si="18"/>
        <v>669897</v>
      </c>
      <c r="AP81" s="27">
        <f t="shared" si="18"/>
        <v>697272</v>
      </c>
      <c r="AQ81" s="27">
        <f t="shared" si="18"/>
        <v>722046</v>
      </c>
      <c r="AR81" s="27">
        <f t="shared" si="18"/>
        <v>746735</v>
      </c>
      <c r="AS81" s="27">
        <f t="shared" si="18"/>
        <v>771358</v>
      </c>
      <c r="AT81" s="27">
        <f t="shared" si="18"/>
        <v>796020</v>
      </c>
      <c r="AU81" s="27">
        <f t="shared" si="18"/>
        <v>820904</v>
      </c>
      <c r="AV81" s="27">
        <f t="shared" si="18"/>
        <v>845248</v>
      </c>
      <c r="AW81" s="27">
        <f t="shared" si="18"/>
        <v>869926</v>
      </c>
      <c r="AX81" s="27">
        <f t="shared" si="18"/>
        <v>895102</v>
      </c>
      <c r="AY81" s="27">
        <f t="shared" si="18"/>
        <v>920978</v>
      </c>
      <c r="AZ81" s="27">
        <f t="shared" si="18"/>
        <v>947799</v>
      </c>
      <c r="BA81" s="27">
        <f t="shared" si="18"/>
        <v>975295</v>
      </c>
      <c r="BB81" s="27">
        <f t="shared" si="18"/>
        <v>1003354</v>
      </c>
      <c r="BC81" s="27">
        <f t="shared" si="18"/>
        <v>1032528</v>
      </c>
      <c r="BD81" s="27">
        <f t="shared" si="18"/>
        <v>1063401</v>
      </c>
      <c r="BE81" s="27">
        <f t="shared" si="18"/>
        <v>1096369</v>
      </c>
      <c r="BF81" s="27">
        <f t="shared" si="18"/>
        <v>1128695</v>
      </c>
      <c r="BG81" s="27">
        <f t="shared" si="18"/>
        <v>1162793</v>
      </c>
      <c r="BH81" s="27">
        <f t="shared" si="18"/>
        <v>1199448</v>
      </c>
      <c r="BI81" s="27">
        <f t="shared" si="18"/>
        <v>1239691</v>
      </c>
      <c r="BJ81" s="27">
        <f t="shared" si="18"/>
        <v>1284198</v>
      </c>
      <c r="BK81" s="27">
        <f t="shared" si="18"/>
        <v>1328600</v>
      </c>
      <c r="BL81" s="27">
        <f t="shared" si="18"/>
        <v>1377052</v>
      </c>
      <c r="BM81" s="27">
        <f t="shared" si="18"/>
        <v>1429506</v>
      </c>
      <c r="BN81" s="27">
        <f t="shared" si="18"/>
        <v>1485903</v>
      </c>
      <c r="BO81" s="27">
        <f t="shared" si="18"/>
        <v>1546367</v>
      </c>
      <c r="BP81" s="27">
        <f t="shared" ref="BP81:EA81" si="19">+SUM(BP63:BP71)</f>
        <v>1602231</v>
      </c>
      <c r="BQ81" s="27">
        <f t="shared" si="19"/>
        <v>1662159</v>
      </c>
      <c r="BR81" s="27">
        <f t="shared" si="19"/>
        <v>1724216</v>
      </c>
      <c r="BS81" s="27">
        <f t="shared" si="19"/>
        <v>1785623</v>
      </c>
      <c r="BT81" s="38">
        <f t="shared" si="19"/>
        <v>1844367</v>
      </c>
      <c r="BU81" s="27">
        <f t="shared" si="19"/>
        <v>1908886</v>
      </c>
      <c r="BV81" s="27">
        <f t="shared" si="19"/>
        <v>1968251</v>
      </c>
      <c r="BW81" s="27">
        <f t="shared" si="19"/>
        <v>2024380</v>
      </c>
      <c r="BX81" s="27">
        <f t="shared" si="19"/>
        <v>2080600</v>
      </c>
      <c r="BY81" s="27">
        <f t="shared" si="19"/>
        <v>2139492</v>
      </c>
      <c r="BZ81" s="27">
        <f t="shared" si="19"/>
        <v>2192176</v>
      </c>
      <c r="CA81" s="27">
        <f t="shared" si="19"/>
        <v>2247374</v>
      </c>
      <c r="CB81" s="27">
        <f t="shared" si="19"/>
        <v>2305044</v>
      </c>
      <c r="CC81" s="27">
        <f t="shared" si="19"/>
        <v>2364293</v>
      </c>
      <c r="CD81" s="27">
        <f t="shared" si="19"/>
        <v>2424582</v>
      </c>
      <c r="CE81" s="27">
        <f t="shared" si="19"/>
        <v>2476851</v>
      </c>
      <c r="CF81" s="27">
        <f t="shared" si="19"/>
        <v>2529836</v>
      </c>
      <c r="CG81" s="27">
        <f t="shared" si="19"/>
        <v>2583505</v>
      </c>
      <c r="CH81" s="27">
        <f t="shared" si="19"/>
        <v>2637998</v>
      </c>
      <c r="CI81" s="27">
        <f t="shared" si="19"/>
        <v>2693315</v>
      </c>
      <c r="CJ81" s="27">
        <f t="shared" si="19"/>
        <v>2742254</v>
      </c>
      <c r="CK81" s="27">
        <f t="shared" si="19"/>
        <v>2791224</v>
      </c>
      <c r="CL81" s="27">
        <f t="shared" si="19"/>
        <v>2840321</v>
      </c>
      <c r="CM81" s="27">
        <f t="shared" si="19"/>
        <v>2889501</v>
      </c>
      <c r="CN81" s="27">
        <f t="shared" si="19"/>
        <v>2939011</v>
      </c>
      <c r="CO81" s="27">
        <f t="shared" si="19"/>
        <v>2982250</v>
      </c>
      <c r="CP81" s="27">
        <f t="shared" si="19"/>
        <v>3024749</v>
      </c>
      <c r="CQ81" s="27">
        <f t="shared" si="19"/>
        <v>3067682</v>
      </c>
      <c r="CR81" s="27">
        <f t="shared" si="19"/>
        <v>3112633</v>
      </c>
      <c r="CS81" s="27">
        <f t="shared" si="19"/>
        <v>3160668</v>
      </c>
      <c r="CT81" s="27">
        <f t="shared" si="19"/>
        <v>3203711</v>
      </c>
      <c r="CU81" s="27">
        <f t="shared" si="19"/>
        <v>3248280</v>
      </c>
      <c r="CV81" s="27">
        <f t="shared" si="19"/>
        <v>3294376</v>
      </c>
      <c r="CW81" s="27">
        <f t="shared" si="19"/>
        <v>3342113</v>
      </c>
      <c r="CX81" s="27">
        <f t="shared" si="19"/>
        <v>3391883</v>
      </c>
      <c r="CY81" s="27">
        <f t="shared" si="19"/>
        <v>3434961</v>
      </c>
      <c r="CZ81" s="27">
        <f t="shared" si="19"/>
        <v>3478446</v>
      </c>
      <c r="DA81" s="27">
        <f t="shared" si="19"/>
        <v>3521753</v>
      </c>
      <c r="DB81" s="27">
        <f t="shared" si="19"/>
        <v>3563615</v>
      </c>
      <c r="DC81" s="27">
        <f t="shared" si="19"/>
        <v>3603367</v>
      </c>
      <c r="DD81" s="27">
        <f t="shared" si="19"/>
        <v>3632237</v>
      </c>
      <c r="DE81" s="27">
        <f t="shared" si="19"/>
        <v>3657286</v>
      </c>
      <c r="DF81" s="27">
        <f t="shared" si="19"/>
        <v>3679444</v>
      </c>
      <c r="DG81" s="27">
        <f t="shared" si="19"/>
        <v>3700102</v>
      </c>
      <c r="DH81" s="27">
        <f t="shared" si="19"/>
        <v>3720601</v>
      </c>
      <c r="DI81" s="27">
        <f t="shared" si="19"/>
        <v>3731278</v>
      </c>
      <c r="DJ81" s="27">
        <f t="shared" si="19"/>
        <v>3739803</v>
      </c>
      <c r="DK81" s="27">
        <f t="shared" si="19"/>
        <v>3747921</v>
      </c>
      <c r="DL81" s="27">
        <f t="shared" si="19"/>
        <v>3757712</v>
      </c>
      <c r="DM81" s="27">
        <f t="shared" si="19"/>
        <v>3770725</v>
      </c>
      <c r="DN81" s="27">
        <f t="shared" si="19"/>
        <v>3776253</v>
      </c>
      <c r="DO81" s="27">
        <f t="shared" si="19"/>
        <v>3783229</v>
      </c>
      <c r="DP81" s="27">
        <f t="shared" si="19"/>
        <v>3792490</v>
      </c>
      <c r="DQ81" s="27">
        <f t="shared" si="19"/>
        <v>3804723</v>
      </c>
      <c r="DR81" s="27">
        <f t="shared" si="19"/>
        <v>3820390</v>
      </c>
      <c r="DS81" s="27">
        <f t="shared" si="19"/>
        <v>3828541</v>
      </c>
      <c r="DT81" s="27">
        <f t="shared" si="19"/>
        <v>3838704</v>
      </c>
      <c r="DU81" s="27">
        <f t="shared" si="19"/>
        <v>3850182</v>
      </c>
      <c r="DV81" s="27">
        <f t="shared" si="19"/>
        <v>3861820</v>
      </c>
      <c r="DW81" s="27">
        <f t="shared" si="19"/>
        <v>3873231</v>
      </c>
      <c r="DX81" s="27">
        <f t="shared" si="19"/>
        <v>3873183</v>
      </c>
      <c r="DY81" s="27">
        <f t="shared" si="19"/>
        <v>3871066</v>
      </c>
      <c r="DZ81" s="27">
        <f t="shared" si="19"/>
        <v>3868207</v>
      </c>
      <c r="EA81" s="27">
        <f t="shared" si="19"/>
        <v>3866217</v>
      </c>
      <c r="EB81" s="27">
        <f t="shared" ref="EB81:EV81" si="20">+SUM(EB63:EB71)</f>
        <v>3866196</v>
      </c>
      <c r="EC81" s="27">
        <f t="shared" si="20"/>
        <v>3857164</v>
      </c>
      <c r="ED81" s="27">
        <f t="shared" si="20"/>
        <v>3848073</v>
      </c>
      <c r="EE81" s="27">
        <f t="shared" si="20"/>
        <v>3839268</v>
      </c>
      <c r="EF81" s="27">
        <f t="shared" si="20"/>
        <v>3831250</v>
      </c>
      <c r="EG81" s="27">
        <f t="shared" si="20"/>
        <v>3824923</v>
      </c>
      <c r="EH81" s="27">
        <f t="shared" si="20"/>
        <v>3809884</v>
      </c>
      <c r="EI81" s="27">
        <f t="shared" si="20"/>
        <v>3794393</v>
      </c>
      <c r="EJ81" s="27">
        <f t="shared" si="20"/>
        <v>3779372</v>
      </c>
      <c r="EK81" s="27">
        <f t="shared" si="20"/>
        <v>3766169</v>
      </c>
      <c r="EL81" s="27">
        <f t="shared" si="20"/>
        <v>3756262</v>
      </c>
      <c r="EM81" s="27">
        <f t="shared" si="20"/>
        <v>3738195</v>
      </c>
      <c r="EN81" s="27">
        <f t="shared" si="20"/>
        <v>3720880</v>
      </c>
      <c r="EO81" s="27">
        <f t="shared" si="20"/>
        <v>3705692</v>
      </c>
      <c r="EP81" s="27">
        <f t="shared" si="20"/>
        <v>3693527</v>
      </c>
      <c r="EQ81" s="27">
        <f t="shared" si="20"/>
        <v>3684667</v>
      </c>
      <c r="ER81" s="27">
        <f t="shared" si="20"/>
        <v>3667009</v>
      </c>
      <c r="ES81" s="27">
        <f t="shared" si="20"/>
        <v>3651302</v>
      </c>
      <c r="ET81" s="27">
        <f t="shared" si="20"/>
        <v>3637967</v>
      </c>
      <c r="EU81" s="27">
        <f t="shared" si="20"/>
        <v>3627099</v>
      </c>
      <c r="EV81" s="27">
        <f t="shared" si="20"/>
        <v>3618690</v>
      </c>
    </row>
    <row r="82" spans="1:154" ht="14.1" customHeight="1" x14ac:dyDescent="0.2">
      <c r="A82" s="1" t="s">
        <v>33</v>
      </c>
      <c r="B82" s="27">
        <f>0.4*B55+SUM(B56:B62)</f>
        <v>1291256.6000000001</v>
      </c>
      <c r="C82" s="27">
        <f>0.4*C55+SUM(C56:C62)</f>
        <v>1324151.2</v>
      </c>
      <c r="D82" s="27">
        <f t="shared" ref="D82:BO82" si="21">0.4*D55+SUM(D56:D62)</f>
        <v>1357546</v>
      </c>
      <c r="E82" s="27">
        <f t="shared" si="21"/>
        <v>1392482</v>
      </c>
      <c r="F82" s="27">
        <f t="shared" si="21"/>
        <v>1428649.4</v>
      </c>
      <c r="G82" s="27">
        <f t="shared" si="21"/>
        <v>1465078</v>
      </c>
      <c r="H82" s="27">
        <f t="shared" si="21"/>
        <v>1496853.6</v>
      </c>
      <c r="I82" s="27">
        <f t="shared" si="21"/>
        <v>1530267</v>
      </c>
      <c r="J82" s="27">
        <f t="shared" si="21"/>
        <v>1564054.4</v>
      </c>
      <c r="K82" s="27">
        <f t="shared" si="21"/>
        <v>1597380.2</v>
      </c>
      <c r="L82" s="27">
        <f t="shared" si="21"/>
        <v>1630156.4</v>
      </c>
      <c r="M82" s="27">
        <f t="shared" si="21"/>
        <v>1663858.4</v>
      </c>
      <c r="N82" s="27">
        <f t="shared" si="21"/>
        <v>1696295</v>
      </c>
      <c r="O82" s="27">
        <f t="shared" si="21"/>
        <v>1728074.6</v>
      </c>
      <c r="P82" s="27">
        <f t="shared" si="21"/>
        <v>1760317.6</v>
      </c>
      <c r="Q82" s="27">
        <f t="shared" si="21"/>
        <v>1793493.2</v>
      </c>
      <c r="R82" s="27">
        <f t="shared" si="21"/>
        <v>1823525</v>
      </c>
      <c r="S82" s="27">
        <f t="shared" si="21"/>
        <v>1855078.2</v>
      </c>
      <c r="T82" s="27">
        <f t="shared" si="21"/>
        <v>1888243.6</v>
      </c>
      <c r="U82" s="27">
        <f t="shared" si="21"/>
        <v>1922916.6</v>
      </c>
      <c r="V82" s="27">
        <f t="shared" si="21"/>
        <v>1959378</v>
      </c>
      <c r="W82" s="27">
        <f t="shared" si="21"/>
        <v>2000194.2</v>
      </c>
      <c r="X82" s="27">
        <f t="shared" si="21"/>
        <v>2042981</v>
      </c>
      <c r="Y82" s="27">
        <f t="shared" si="21"/>
        <v>2088123</v>
      </c>
      <c r="Z82" s="27">
        <f t="shared" si="21"/>
        <v>2136251.2000000002</v>
      </c>
      <c r="AA82" s="27">
        <f t="shared" si="21"/>
        <v>2187567.4</v>
      </c>
      <c r="AB82" s="27">
        <f t="shared" si="21"/>
        <v>2242478.7999999998</v>
      </c>
      <c r="AC82" s="27">
        <f t="shared" si="21"/>
        <v>2300043</v>
      </c>
      <c r="AD82" s="27">
        <f t="shared" si="21"/>
        <v>2359720.4</v>
      </c>
      <c r="AE82" s="27">
        <f t="shared" si="21"/>
        <v>2420678.7999999998</v>
      </c>
      <c r="AF82" s="27">
        <f t="shared" si="21"/>
        <v>2482344.4</v>
      </c>
      <c r="AG82" s="27">
        <f t="shared" si="21"/>
        <v>2543469.7999999998</v>
      </c>
      <c r="AH82" s="27">
        <f t="shared" si="21"/>
        <v>2605894</v>
      </c>
      <c r="AI82" s="27">
        <f t="shared" si="21"/>
        <v>2668864.6</v>
      </c>
      <c r="AJ82" s="27">
        <f t="shared" si="21"/>
        <v>2731258.4</v>
      </c>
      <c r="AK82" s="27">
        <f t="shared" si="21"/>
        <v>2792533</v>
      </c>
      <c r="AL82" s="27">
        <f t="shared" si="21"/>
        <v>2856236.4</v>
      </c>
      <c r="AM82" s="27">
        <f t="shared" si="21"/>
        <v>2918140.4</v>
      </c>
      <c r="AN82" s="27">
        <f t="shared" si="21"/>
        <v>2979306</v>
      </c>
      <c r="AO82" s="27">
        <f t="shared" si="21"/>
        <v>3041509.2</v>
      </c>
      <c r="AP82" s="27">
        <f t="shared" si="21"/>
        <v>3105514.4</v>
      </c>
      <c r="AQ82" s="27">
        <f t="shared" si="21"/>
        <v>3169651.4</v>
      </c>
      <c r="AR82" s="27">
        <f t="shared" si="21"/>
        <v>3236436.6</v>
      </c>
      <c r="AS82" s="27">
        <f t="shared" si="21"/>
        <v>3304572.4</v>
      </c>
      <c r="AT82" s="27">
        <f t="shared" si="21"/>
        <v>3372574.8</v>
      </c>
      <c r="AU82" s="27">
        <f t="shared" si="21"/>
        <v>3439819</v>
      </c>
      <c r="AV82" s="27">
        <f t="shared" si="21"/>
        <v>3505871.2</v>
      </c>
      <c r="AW82" s="27">
        <f t="shared" si="21"/>
        <v>3572730.4</v>
      </c>
      <c r="AX82" s="27">
        <f t="shared" si="21"/>
        <v>3639511.4</v>
      </c>
      <c r="AY82" s="27">
        <f t="shared" si="21"/>
        <v>3705118.6</v>
      </c>
      <c r="AZ82" s="27">
        <f t="shared" si="21"/>
        <v>3768997.2</v>
      </c>
      <c r="BA82" s="27">
        <f t="shared" si="21"/>
        <v>3835146.4</v>
      </c>
      <c r="BB82" s="27">
        <f t="shared" si="21"/>
        <v>3897902</v>
      </c>
      <c r="BC82" s="27">
        <f t="shared" si="21"/>
        <v>3958991.4</v>
      </c>
      <c r="BD82" s="27">
        <f t="shared" si="21"/>
        <v>4020408.8</v>
      </c>
      <c r="BE82" s="27">
        <f t="shared" si="21"/>
        <v>4082769.4</v>
      </c>
      <c r="BF82" s="27">
        <f t="shared" si="21"/>
        <v>4144942</v>
      </c>
      <c r="BG82" s="27">
        <f t="shared" si="21"/>
        <v>4207887.2</v>
      </c>
      <c r="BH82" s="27">
        <f t="shared" si="21"/>
        <v>4270926.8</v>
      </c>
      <c r="BI82" s="27">
        <f t="shared" si="21"/>
        <v>4332833.2</v>
      </c>
      <c r="BJ82" s="27">
        <f t="shared" si="21"/>
        <v>4392739</v>
      </c>
      <c r="BK82" s="27">
        <f t="shared" si="21"/>
        <v>4447174.5999999996</v>
      </c>
      <c r="BL82" s="27">
        <f t="shared" si="21"/>
        <v>4500695</v>
      </c>
      <c r="BM82" s="27">
        <f t="shared" si="21"/>
        <v>4554548.5999999996</v>
      </c>
      <c r="BN82" s="27">
        <f t="shared" si="21"/>
        <v>4611134.2</v>
      </c>
      <c r="BO82" s="27">
        <f t="shared" si="21"/>
        <v>4671725.5999999996</v>
      </c>
      <c r="BP82" s="27">
        <f t="shared" ref="BP82:EA82" si="22">0.4*BP55+SUM(BP56:BP62)</f>
        <v>4741765.8</v>
      </c>
      <c r="BQ82" s="27">
        <f t="shared" si="22"/>
        <v>4820268.2</v>
      </c>
      <c r="BR82" s="27">
        <f t="shared" si="22"/>
        <v>4898835</v>
      </c>
      <c r="BS82" s="27">
        <f t="shared" si="22"/>
        <v>4965881</v>
      </c>
      <c r="BT82" s="38">
        <f t="shared" si="22"/>
        <v>5013611.2</v>
      </c>
      <c r="BU82" s="27">
        <f t="shared" si="22"/>
        <v>5025693.2</v>
      </c>
      <c r="BV82" s="27">
        <f t="shared" si="22"/>
        <v>5012410.4000000004</v>
      </c>
      <c r="BW82" s="27">
        <f t="shared" si="22"/>
        <v>4982463.4000000004</v>
      </c>
      <c r="BX82" s="27">
        <f t="shared" si="22"/>
        <v>4947722.8</v>
      </c>
      <c r="BY82" s="27">
        <f t="shared" si="22"/>
        <v>4915746.5999999996</v>
      </c>
      <c r="BZ82" s="27">
        <f t="shared" si="22"/>
        <v>4891829.2</v>
      </c>
      <c r="CA82" s="27">
        <f t="shared" si="22"/>
        <v>4872722.8</v>
      </c>
      <c r="CB82" s="27">
        <f t="shared" si="22"/>
        <v>4857847.2</v>
      </c>
      <c r="CC82" s="27">
        <f t="shared" si="22"/>
        <v>4845576.4000000004</v>
      </c>
      <c r="CD82" s="27">
        <f t="shared" si="22"/>
        <v>4835080.5999999996</v>
      </c>
      <c r="CE82" s="27">
        <f t="shared" si="22"/>
        <v>4836237</v>
      </c>
      <c r="CF82" s="27">
        <f t="shared" si="22"/>
        <v>4841596</v>
      </c>
      <c r="CG82" s="27">
        <f t="shared" si="22"/>
        <v>4849272.8</v>
      </c>
      <c r="CH82" s="27">
        <f t="shared" si="22"/>
        <v>4857002.4000000004</v>
      </c>
      <c r="CI82" s="27">
        <f t="shared" si="22"/>
        <v>4862778.2</v>
      </c>
      <c r="CJ82" s="27">
        <f t="shared" si="22"/>
        <v>4866612.2</v>
      </c>
      <c r="CK82" s="27">
        <f t="shared" si="22"/>
        <v>4868365.5999999996</v>
      </c>
      <c r="CL82" s="27">
        <f t="shared" si="22"/>
        <v>4867623</v>
      </c>
      <c r="CM82" s="27">
        <f t="shared" si="22"/>
        <v>4863918.8</v>
      </c>
      <c r="CN82" s="27">
        <f t="shared" si="22"/>
        <v>4856895.8</v>
      </c>
      <c r="CO82" s="27">
        <f t="shared" si="22"/>
        <v>4849762.2</v>
      </c>
      <c r="CP82" s="27">
        <f t="shared" si="22"/>
        <v>4839103.4000000004</v>
      </c>
      <c r="CQ82" s="27">
        <f t="shared" si="22"/>
        <v>4824488.4000000004</v>
      </c>
      <c r="CR82" s="27">
        <f t="shared" si="22"/>
        <v>4805468.4000000004</v>
      </c>
      <c r="CS82" s="27">
        <f t="shared" si="22"/>
        <v>4781693.4000000004</v>
      </c>
      <c r="CT82" s="27">
        <f t="shared" si="22"/>
        <v>4756579.8</v>
      </c>
      <c r="CU82" s="27">
        <f t="shared" si="22"/>
        <v>4727823.4000000004</v>
      </c>
      <c r="CV82" s="27">
        <f t="shared" si="22"/>
        <v>4695523.4000000004</v>
      </c>
      <c r="CW82" s="27">
        <f t="shared" si="22"/>
        <v>4659622.4000000004</v>
      </c>
      <c r="CX82" s="27">
        <f t="shared" si="22"/>
        <v>4620020</v>
      </c>
      <c r="CY82" s="27">
        <f t="shared" si="22"/>
        <v>4581425.4000000004</v>
      </c>
      <c r="CZ82" s="27">
        <f t="shared" si="22"/>
        <v>4540687.8</v>
      </c>
      <c r="DA82" s="27">
        <f t="shared" si="22"/>
        <v>4498736.5999999996</v>
      </c>
      <c r="DB82" s="27">
        <f t="shared" si="22"/>
        <v>4457183.8</v>
      </c>
      <c r="DC82" s="27">
        <f t="shared" si="22"/>
        <v>4417010.4000000004</v>
      </c>
      <c r="DD82" s="27">
        <f t="shared" si="22"/>
        <v>4383171.5999999996</v>
      </c>
      <c r="DE82" s="27">
        <f t="shared" si="22"/>
        <v>4351918</v>
      </c>
      <c r="DF82" s="27">
        <f t="shared" si="22"/>
        <v>4322727.4000000004</v>
      </c>
      <c r="DG82" s="27">
        <f t="shared" si="22"/>
        <v>4294582.2</v>
      </c>
      <c r="DH82" s="27">
        <f t="shared" si="22"/>
        <v>4266493.2</v>
      </c>
      <c r="DI82" s="27">
        <f t="shared" si="22"/>
        <v>4243765</v>
      </c>
      <c r="DJ82" s="27">
        <f t="shared" si="22"/>
        <v>4222436.5999999996</v>
      </c>
      <c r="DK82" s="27">
        <f t="shared" si="22"/>
        <v>4201214</v>
      </c>
      <c r="DL82" s="27">
        <f t="shared" si="22"/>
        <v>4178456.8</v>
      </c>
      <c r="DM82" s="27">
        <f t="shared" si="22"/>
        <v>4152898</v>
      </c>
      <c r="DN82" s="27">
        <f t="shared" si="22"/>
        <v>4130258.2</v>
      </c>
      <c r="DO82" s="27">
        <f t="shared" si="22"/>
        <v>4106092.8</v>
      </c>
      <c r="DP82" s="27">
        <f t="shared" si="22"/>
        <v>4079728.4</v>
      </c>
      <c r="DQ82" s="27">
        <f t="shared" si="22"/>
        <v>4050555.4</v>
      </c>
      <c r="DR82" s="27">
        <f t="shared" si="22"/>
        <v>4018182.2</v>
      </c>
      <c r="DS82" s="27">
        <f t="shared" si="22"/>
        <v>3988629.4</v>
      </c>
      <c r="DT82" s="27">
        <f t="shared" si="22"/>
        <v>3956843</v>
      </c>
      <c r="DU82" s="27">
        <f t="shared" si="22"/>
        <v>3923580</v>
      </c>
      <c r="DV82" s="27">
        <f t="shared" si="22"/>
        <v>3890054.2</v>
      </c>
      <c r="DW82" s="27">
        <f t="shared" si="22"/>
        <v>3856837.8</v>
      </c>
      <c r="DX82" s="27">
        <f t="shared" si="22"/>
        <v>3830164</v>
      </c>
      <c r="DY82" s="27">
        <f t="shared" si="22"/>
        <v>3805095.4</v>
      </c>
      <c r="DZ82" s="27">
        <f t="shared" si="22"/>
        <v>3780619.6</v>
      </c>
      <c r="EA82" s="27">
        <f t="shared" si="22"/>
        <v>3755363.8</v>
      </c>
      <c r="EB82" s="27">
        <f t="shared" ref="EB82:EV82" si="23">0.4*EB55+SUM(EB56:EB62)</f>
        <v>3728436.2</v>
      </c>
      <c r="EC82" s="27">
        <f t="shared" si="23"/>
        <v>3706149.8</v>
      </c>
      <c r="ED82" s="27">
        <f t="shared" si="23"/>
        <v>3683598.8</v>
      </c>
      <c r="EE82" s="27">
        <f t="shared" si="23"/>
        <v>3660756.2</v>
      </c>
      <c r="EF82" s="27">
        <f t="shared" si="23"/>
        <v>3637565.6</v>
      </c>
      <c r="EG82" s="27">
        <f t="shared" si="23"/>
        <v>3613603.8</v>
      </c>
      <c r="EH82" s="27">
        <f t="shared" si="23"/>
        <v>3594481.2</v>
      </c>
      <c r="EI82" s="27">
        <f t="shared" si="23"/>
        <v>3576106.6</v>
      </c>
      <c r="EJ82" s="27">
        <f t="shared" si="23"/>
        <v>3557883.4</v>
      </c>
      <c r="EK82" s="27">
        <f t="shared" si="23"/>
        <v>3538843.4</v>
      </c>
      <c r="EL82" s="27">
        <f t="shared" si="23"/>
        <v>3518001.2</v>
      </c>
      <c r="EM82" s="27">
        <f t="shared" si="23"/>
        <v>3502051</v>
      </c>
      <c r="EN82" s="27">
        <f t="shared" si="23"/>
        <v>3485997.2</v>
      </c>
      <c r="EO82" s="27">
        <f t="shared" si="23"/>
        <v>3469053.8</v>
      </c>
      <c r="EP82" s="27">
        <f t="shared" si="23"/>
        <v>3450756.6</v>
      </c>
      <c r="EQ82" s="27">
        <f t="shared" si="23"/>
        <v>3431009.2</v>
      </c>
      <c r="ER82" s="27">
        <f t="shared" si="23"/>
        <v>3416637</v>
      </c>
      <c r="ES82" s="27">
        <f t="shared" si="23"/>
        <v>3401668</v>
      </c>
      <c r="ET82" s="27">
        <f t="shared" si="23"/>
        <v>3385859.6</v>
      </c>
      <c r="EU82" s="27">
        <f t="shared" si="23"/>
        <v>3369100.4</v>
      </c>
      <c r="EV82" s="27">
        <f t="shared" si="23"/>
        <v>3351326.8</v>
      </c>
    </row>
    <row r="83" spans="1:154" ht="14.1" customHeight="1" x14ac:dyDescent="0.2">
      <c r="A83" s="1" t="s">
        <v>35</v>
      </c>
      <c r="B83" s="27">
        <f>+SUM(B80:B82)-B50</f>
        <v>0</v>
      </c>
      <c r="C83" s="27">
        <f>+SUM(C80:C82)-C50</f>
        <v>0</v>
      </c>
      <c r="D83" s="27">
        <f t="shared" ref="D83:BO83" si="24">+SUM(D80:D82)-D50</f>
        <v>0</v>
      </c>
      <c r="E83" s="27">
        <f t="shared" si="24"/>
        <v>0</v>
      </c>
      <c r="F83" s="27">
        <f t="shared" si="24"/>
        <v>0</v>
      </c>
      <c r="G83" s="27">
        <f t="shared" si="24"/>
        <v>0</v>
      </c>
      <c r="H83" s="27">
        <f t="shared" si="24"/>
        <v>0</v>
      </c>
      <c r="I83" s="27">
        <f t="shared" si="24"/>
        <v>0</v>
      </c>
      <c r="J83" s="27">
        <f t="shared" si="24"/>
        <v>0</v>
      </c>
      <c r="K83" s="27">
        <f t="shared" si="24"/>
        <v>0</v>
      </c>
      <c r="L83" s="27">
        <f t="shared" si="24"/>
        <v>0</v>
      </c>
      <c r="M83" s="27">
        <f t="shared" si="24"/>
        <v>0</v>
      </c>
      <c r="N83" s="27">
        <f t="shared" si="24"/>
        <v>0</v>
      </c>
      <c r="O83" s="27">
        <f t="shared" si="24"/>
        <v>0</v>
      </c>
      <c r="P83" s="27">
        <f t="shared" si="24"/>
        <v>0</v>
      </c>
      <c r="Q83" s="27">
        <f t="shared" si="24"/>
        <v>0</v>
      </c>
      <c r="R83" s="27">
        <f t="shared" si="24"/>
        <v>0</v>
      </c>
      <c r="S83" s="27">
        <f t="shared" si="24"/>
        <v>0</v>
      </c>
      <c r="T83" s="27">
        <f t="shared" si="24"/>
        <v>0</v>
      </c>
      <c r="U83" s="27">
        <f t="shared" si="24"/>
        <v>0</v>
      </c>
      <c r="V83" s="27">
        <f t="shared" si="24"/>
        <v>0</v>
      </c>
      <c r="W83" s="27">
        <f t="shared" si="24"/>
        <v>0</v>
      </c>
      <c r="X83" s="27">
        <f t="shared" si="24"/>
        <v>0</v>
      </c>
      <c r="Y83" s="27">
        <f t="shared" si="24"/>
        <v>0</v>
      </c>
      <c r="Z83" s="27">
        <f t="shared" si="24"/>
        <v>0</v>
      </c>
      <c r="AA83" s="27">
        <f t="shared" si="24"/>
        <v>0</v>
      </c>
      <c r="AB83" s="27">
        <f t="shared" si="24"/>
        <v>0</v>
      </c>
      <c r="AC83" s="27">
        <f t="shared" si="24"/>
        <v>0</v>
      </c>
      <c r="AD83" s="27">
        <f t="shared" si="24"/>
        <v>0</v>
      </c>
      <c r="AE83" s="27">
        <f t="shared" si="24"/>
        <v>0</v>
      </c>
      <c r="AF83" s="27">
        <f t="shared" si="24"/>
        <v>0</v>
      </c>
      <c r="AG83" s="27">
        <f t="shared" si="24"/>
        <v>0</v>
      </c>
      <c r="AH83" s="27">
        <f t="shared" si="24"/>
        <v>0</v>
      </c>
      <c r="AI83" s="27">
        <f t="shared" si="24"/>
        <v>0</v>
      </c>
      <c r="AJ83" s="27">
        <f t="shared" si="24"/>
        <v>0</v>
      </c>
      <c r="AK83" s="27">
        <f t="shared" si="24"/>
        <v>0</v>
      </c>
      <c r="AL83" s="27">
        <f t="shared" si="24"/>
        <v>0</v>
      </c>
      <c r="AM83" s="27">
        <f t="shared" si="24"/>
        <v>0</v>
      </c>
      <c r="AN83" s="27">
        <f t="shared" si="24"/>
        <v>0</v>
      </c>
      <c r="AO83" s="27">
        <f t="shared" si="24"/>
        <v>0</v>
      </c>
      <c r="AP83" s="27">
        <f t="shared" si="24"/>
        <v>0</v>
      </c>
      <c r="AQ83" s="27">
        <f t="shared" si="24"/>
        <v>0</v>
      </c>
      <c r="AR83" s="27">
        <f t="shared" si="24"/>
        <v>0</v>
      </c>
      <c r="AS83" s="27">
        <f t="shared" si="24"/>
        <v>0</v>
      </c>
      <c r="AT83" s="27">
        <f t="shared" si="24"/>
        <v>0</v>
      </c>
      <c r="AU83" s="27">
        <f t="shared" si="24"/>
        <v>0</v>
      </c>
      <c r="AV83" s="27">
        <f t="shared" si="24"/>
        <v>0</v>
      </c>
      <c r="AW83" s="27">
        <f t="shared" si="24"/>
        <v>0</v>
      </c>
      <c r="AX83" s="27">
        <f t="shared" si="24"/>
        <v>0</v>
      </c>
      <c r="AY83" s="27">
        <f t="shared" si="24"/>
        <v>0</v>
      </c>
      <c r="AZ83" s="27">
        <f t="shared" si="24"/>
        <v>0</v>
      </c>
      <c r="BA83" s="27">
        <f t="shared" si="24"/>
        <v>0</v>
      </c>
      <c r="BB83" s="27">
        <f t="shared" si="24"/>
        <v>0</v>
      </c>
      <c r="BC83" s="27">
        <f t="shared" si="24"/>
        <v>0</v>
      </c>
      <c r="BD83" s="27">
        <f t="shared" si="24"/>
        <v>0</v>
      </c>
      <c r="BE83" s="27">
        <f t="shared" si="24"/>
        <v>0</v>
      </c>
      <c r="BF83" s="27">
        <f t="shared" si="24"/>
        <v>0</v>
      </c>
      <c r="BG83" s="27">
        <f t="shared" si="24"/>
        <v>0</v>
      </c>
      <c r="BH83" s="27">
        <f t="shared" si="24"/>
        <v>0</v>
      </c>
      <c r="BI83" s="27">
        <f t="shared" si="24"/>
        <v>0</v>
      </c>
      <c r="BJ83" s="27">
        <f t="shared" si="24"/>
        <v>0</v>
      </c>
      <c r="BK83" s="27">
        <f t="shared" si="24"/>
        <v>0</v>
      </c>
      <c r="BL83" s="27">
        <f t="shared" si="24"/>
        <v>0</v>
      </c>
      <c r="BM83" s="27">
        <f t="shared" si="24"/>
        <v>0</v>
      </c>
      <c r="BN83" s="27">
        <f t="shared" si="24"/>
        <v>0</v>
      </c>
      <c r="BO83" s="27">
        <f t="shared" si="24"/>
        <v>0</v>
      </c>
      <c r="BP83" s="27">
        <f t="shared" ref="BP83:EA83" si="25">+SUM(BP80:BP82)-BP50</f>
        <v>0</v>
      </c>
      <c r="BQ83" s="27">
        <f t="shared" si="25"/>
        <v>0</v>
      </c>
      <c r="BR83" s="27">
        <f t="shared" si="25"/>
        <v>0</v>
      </c>
      <c r="BS83" s="27">
        <f t="shared" si="25"/>
        <v>0</v>
      </c>
      <c r="BT83" s="38">
        <f t="shared" si="25"/>
        <v>0</v>
      </c>
      <c r="BU83" s="27">
        <f t="shared" si="25"/>
        <v>0</v>
      </c>
      <c r="BV83" s="27">
        <f t="shared" si="25"/>
        <v>0</v>
      </c>
      <c r="BW83" s="27">
        <f t="shared" si="25"/>
        <v>0</v>
      </c>
      <c r="BX83" s="27">
        <f t="shared" si="25"/>
        <v>0</v>
      </c>
      <c r="BY83" s="27">
        <f t="shared" si="25"/>
        <v>0</v>
      </c>
      <c r="BZ83" s="27">
        <f t="shared" si="25"/>
        <v>0</v>
      </c>
      <c r="CA83" s="27">
        <f t="shared" si="25"/>
        <v>0</v>
      </c>
      <c r="CB83" s="27">
        <f t="shared" si="25"/>
        <v>0</v>
      </c>
      <c r="CC83" s="27">
        <f t="shared" si="25"/>
        <v>0</v>
      </c>
      <c r="CD83" s="27">
        <f t="shared" si="25"/>
        <v>0</v>
      </c>
      <c r="CE83" s="27">
        <f t="shared" si="25"/>
        <v>0</v>
      </c>
      <c r="CF83" s="27">
        <f t="shared" si="25"/>
        <v>0</v>
      </c>
      <c r="CG83" s="27">
        <f t="shared" si="25"/>
        <v>0</v>
      </c>
      <c r="CH83" s="27">
        <f t="shared" si="25"/>
        <v>0</v>
      </c>
      <c r="CI83" s="27">
        <f t="shared" si="25"/>
        <v>0</v>
      </c>
      <c r="CJ83" s="27">
        <f t="shared" si="25"/>
        <v>0</v>
      </c>
      <c r="CK83" s="27">
        <f t="shared" si="25"/>
        <v>0</v>
      </c>
      <c r="CL83" s="27">
        <f t="shared" si="25"/>
        <v>0</v>
      </c>
      <c r="CM83" s="27">
        <f t="shared" si="25"/>
        <v>0</v>
      </c>
      <c r="CN83" s="27">
        <f t="shared" si="25"/>
        <v>0</v>
      </c>
      <c r="CO83" s="27">
        <f t="shared" si="25"/>
        <v>0</v>
      </c>
      <c r="CP83" s="27">
        <f t="shared" si="25"/>
        <v>0</v>
      </c>
      <c r="CQ83" s="27">
        <f t="shared" si="25"/>
        <v>0</v>
      </c>
      <c r="CR83" s="27">
        <f t="shared" si="25"/>
        <v>0</v>
      </c>
      <c r="CS83" s="27">
        <f t="shared" si="25"/>
        <v>0</v>
      </c>
      <c r="CT83" s="27">
        <f t="shared" si="25"/>
        <v>0</v>
      </c>
      <c r="CU83" s="27">
        <f t="shared" si="25"/>
        <v>0</v>
      </c>
      <c r="CV83" s="27">
        <f t="shared" si="25"/>
        <v>0</v>
      </c>
      <c r="CW83" s="27">
        <f t="shared" si="25"/>
        <v>0</v>
      </c>
      <c r="CX83" s="27">
        <f t="shared" si="25"/>
        <v>0</v>
      </c>
      <c r="CY83" s="27">
        <f t="shared" si="25"/>
        <v>0</v>
      </c>
      <c r="CZ83" s="27">
        <f t="shared" si="25"/>
        <v>0</v>
      </c>
      <c r="DA83" s="27">
        <f t="shared" si="25"/>
        <v>0</v>
      </c>
      <c r="DB83" s="27">
        <f t="shared" si="25"/>
        <v>0</v>
      </c>
      <c r="DC83" s="27">
        <f t="shared" si="25"/>
        <v>0</v>
      </c>
      <c r="DD83" s="27">
        <f t="shared" si="25"/>
        <v>0</v>
      </c>
      <c r="DE83" s="27">
        <f t="shared" si="25"/>
        <v>0</v>
      </c>
      <c r="DF83" s="27">
        <f t="shared" si="25"/>
        <v>0</v>
      </c>
      <c r="DG83" s="27">
        <f t="shared" si="25"/>
        <v>0</v>
      </c>
      <c r="DH83" s="27">
        <f t="shared" si="25"/>
        <v>0</v>
      </c>
      <c r="DI83" s="27">
        <f t="shared" si="25"/>
        <v>0</v>
      </c>
      <c r="DJ83" s="27">
        <f t="shared" si="25"/>
        <v>0</v>
      </c>
      <c r="DK83" s="27">
        <f t="shared" si="25"/>
        <v>0</v>
      </c>
      <c r="DL83" s="27">
        <f t="shared" si="25"/>
        <v>0</v>
      </c>
      <c r="DM83" s="27">
        <f t="shared" si="25"/>
        <v>0</v>
      </c>
      <c r="DN83" s="27">
        <f t="shared" si="25"/>
        <v>0</v>
      </c>
      <c r="DO83" s="27">
        <f t="shared" si="25"/>
        <v>0</v>
      </c>
      <c r="DP83" s="27">
        <f t="shared" si="25"/>
        <v>0</v>
      </c>
      <c r="DQ83" s="27">
        <f t="shared" si="25"/>
        <v>0</v>
      </c>
      <c r="DR83" s="27">
        <f t="shared" si="25"/>
        <v>0</v>
      </c>
      <c r="DS83" s="27">
        <f t="shared" si="25"/>
        <v>0</v>
      </c>
      <c r="DT83" s="27">
        <f t="shared" si="25"/>
        <v>0</v>
      </c>
      <c r="DU83" s="27">
        <f t="shared" si="25"/>
        <v>0</v>
      </c>
      <c r="DV83" s="27">
        <f t="shared" si="25"/>
        <v>0</v>
      </c>
      <c r="DW83" s="27">
        <f t="shared" si="25"/>
        <v>0</v>
      </c>
      <c r="DX83" s="27">
        <f t="shared" si="25"/>
        <v>0</v>
      </c>
      <c r="DY83" s="27">
        <f t="shared" si="25"/>
        <v>0</v>
      </c>
      <c r="DZ83" s="27">
        <f t="shared" si="25"/>
        <v>0</v>
      </c>
      <c r="EA83" s="27">
        <f t="shared" si="25"/>
        <v>0</v>
      </c>
      <c r="EB83" s="27">
        <f t="shared" ref="EB83:EV83" si="26">+SUM(EB80:EB82)-EB50</f>
        <v>0</v>
      </c>
      <c r="EC83" s="27">
        <f t="shared" si="26"/>
        <v>0</v>
      </c>
      <c r="ED83" s="27">
        <f t="shared" si="26"/>
        <v>0</v>
      </c>
      <c r="EE83" s="27">
        <f t="shared" si="26"/>
        <v>0</v>
      </c>
      <c r="EF83" s="27">
        <f t="shared" si="26"/>
        <v>0</v>
      </c>
      <c r="EG83" s="27">
        <f t="shared" si="26"/>
        <v>0</v>
      </c>
      <c r="EH83" s="27">
        <f t="shared" si="26"/>
        <v>0</v>
      </c>
      <c r="EI83" s="27">
        <f t="shared" si="26"/>
        <v>0</v>
      </c>
      <c r="EJ83" s="27">
        <f t="shared" si="26"/>
        <v>0</v>
      </c>
      <c r="EK83" s="27">
        <f t="shared" si="26"/>
        <v>0</v>
      </c>
      <c r="EL83" s="27">
        <f t="shared" si="26"/>
        <v>0</v>
      </c>
      <c r="EM83" s="27">
        <f t="shared" si="26"/>
        <v>0</v>
      </c>
      <c r="EN83" s="27">
        <f t="shared" si="26"/>
        <v>0</v>
      </c>
      <c r="EO83" s="27">
        <f t="shared" si="26"/>
        <v>0</v>
      </c>
      <c r="EP83" s="27">
        <f t="shared" si="26"/>
        <v>0</v>
      </c>
      <c r="EQ83" s="27">
        <f t="shared" si="26"/>
        <v>0</v>
      </c>
      <c r="ER83" s="27">
        <f t="shared" si="26"/>
        <v>0</v>
      </c>
      <c r="ES83" s="27">
        <f t="shared" si="26"/>
        <v>0</v>
      </c>
      <c r="ET83" s="27">
        <f t="shared" si="26"/>
        <v>0</v>
      </c>
      <c r="EU83" s="27">
        <f t="shared" si="26"/>
        <v>0</v>
      </c>
      <c r="EV83" s="27">
        <f t="shared" si="26"/>
        <v>0</v>
      </c>
    </row>
    <row r="84" spans="1:154" ht="14.1" customHeight="1" x14ac:dyDescent="0.2">
      <c r="A84" s="1" t="s">
        <v>36</v>
      </c>
      <c r="B84" s="27">
        <f>+B77+B81</f>
        <v>293064</v>
      </c>
      <c r="C84" s="27">
        <f>+C77+C81</f>
        <v>300361</v>
      </c>
      <c r="D84" s="27">
        <f t="shared" ref="D84:BO84" si="27">+D77+D81</f>
        <v>308209</v>
      </c>
      <c r="E84" s="27">
        <f t="shared" si="27"/>
        <v>316791</v>
      </c>
      <c r="F84" s="27">
        <f t="shared" si="27"/>
        <v>326039</v>
      </c>
      <c r="G84" s="27">
        <f t="shared" si="27"/>
        <v>335706</v>
      </c>
      <c r="H84" s="27">
        <f t="shared" si="27"/>
        <v>347181</v>
      </c>
      <c r="I84" s="27">
        <f t="shared" si="27"/>
        <v>359265</v>
      </c>
      <c r="J84" s="27">
        <f t="shared" si="27"/>
        <v>371556</v>
      </c>
      <c r="K84" s="27">
        <f t="shared" si="27"/>
        <v>383686</v>
      </c>
      <c r="L84" s="27">
        <f t="shared" si="27"/>
        <v>395531</v>
      </c>
      <c r="M84" s="27">
        <f t="shared" si="27"/>
        <v>409156</v>
      </c>
      <c r="N84" s="27">
        <f t="shared" si="27"/>
        <v>422206</v>
      </c>
      <c r="O84" s="27">
        <f t="shared" si="27"/>
        <v>434886</v>
      </c>
      <c r="P84" s="27">
        <f t="shared" si="27"/>
        <v>447532</v>
      </c>
      <c r="Q84" s="27">
        <f t="shared" si="27"/>
        <v>460302</v>
      </c>
      <c r="R84" s="27">
        <f t="shared" si="27"/>
        <v>473851</v>
      </c>
      <c r="S84" s="27">
        <f t="shared" si="27"/>
        <v>487480</v>
      </c>
      <c r="T84" s="27">
        <f t="shared" si="27"/>
        <v>501250</v>
      </c>
      <c r="U84" s="27">
        <f t="shared" si="27"/>
        <v>515123</v>
      </c>
      <c r="V84" s="27">
        <f t="shared" si="27"/>
        <v>529149</v>
      </c>
      <c r="W84" s="27">
        <f t="shared" si="27"/>
        <v>545653</v>
      </c>
      <c r="X84" s="27">
        <f t="shared" si="27"/>
        <v>562304</v>
      </c>
      <c r="Y84" s="27">
        <f t="shared" si="27"/>
        <v>579019</v>
      </c>
      <c r="Z84" s="27">
        <f t="shared" si="27"/>
        <v>595686</v>
      </c>
      <c r="AA84" s="27">
        <f t="shared" si="27"/>
        <v>612246</v>
      </c>
      <c r="AB84" s="27">
        <f t="shared" si="27"/>
        <v>631703</v>
      </c>
      <c r="AC84" s="27">
        <f t="shared" si="27"/>
        <v>651123</v>
      </c>
      <c r="AD84" s="27">
        <f t="shared" si="27"/>
        <v>670667</v>
      </c>
      <c r="AE84" s="27">
        <f t="shared" si="27"/>
        <v>690510</v>
      </c>
      <c r="AF84" s="27">
        <f t="shared" si="27"/>
        <v>710854</v>
      </c>
      <c r="AG84" s="27">
        <f t="shared" si="27"/>
        <v>733664</v>
      </c>
      <c r="AH84" s="27">
        <f t="shared" si="27"/>
        <v>757030</v>
      </c>
      <c r="AI84" s="27">
        <f t="shared" si="27"/>
        <v>781628</v>
      </c>
      <c r="AJ84" s="27">
        <f t="shared" si="27"/>
        <v>808365</v>
      </c>
      <c r="AK84" s="27">
        <f t="shared" si="27"/>
        <v>837794</v>
      </c>
      <c r="AL84" s="27">
        <f t="shared" si="27"/>
        <v>871174</v>
      </c>
      <c r="AM84" s="27">
        <f t="shared" si="27"/>
        <v>906512</v>
      </c>
      <c r="AN84" s="27">
        <f t="shared" si="27"/>
        <v>943723</v>
      </c>
      <c r="AO84" s="27">
        <f t="shared" si="27"/>
        <v>982628</v>
      </c>
      <c r="AP84" s="27">
        <f t="shared" si="27"/>
        <v>1022988</v>
      </c>
      <c r="AQ84" s="27">
        <f t="shared" si="27"/>
        <v>1063065</v>
      </c>
      <c r="AR84" s="27">
        <f t="shared" si="27"/>
        <v>1104606</v>
      </c>
      <c r="AS84" s="27">
        <f t="shared" si="27"/>
        <v>1146831</v>
      </c>
      <c r="AT84" s="27">
        <f t="shared" si="27"/>
        <v>1188696</v>
      </c>
      <c r="AU84" s="27">
        <f t="shared" si="27"/>
        <v>1229747</v>
      </c>
      <c r="AV84" s="27">
        <f t="shared" si="27"/>
        <v>1270767</v>
      </c>
      <c r="AW84" s="27">
        <f t="shared" si="27"/>
        <v>1311277</v>
      </c>
      <c r="AX84" s="27">
        <f t="shared" si="27"/>
        <v>1351635</v>
      </c>
      <c r="AY84" s="27">
        <f t="shared" si="27"/>
        <v>1392267</v>
      </c>
      <c r="AZ84" s="27">
        <f t="shared" si="27"/>
        <v>1433617</v>
      </c>
      <c r="BA84" s="27">
        <f t="shared" si="27"/>
        <v>1477007</v>
      </c>
      <c r="BB84" s="27">
        <f t="shared" si="27"/>
        <v>1520322</v>
      </c>
      <c r="BC84" s="27">
        <f t="shared" si="27"/>
        <v>1564699</v>
      </c>
      <c r="BD84" s="27">
        <f t="shared" si="27"/>
        <v>1611363</v>
      </c>
      <c r="BE84" s="27">
        <f t="shared" si="27"/>
        <v>1661101</v>
      </c>
      <c r="BF84" s="27">
        <f t="shared" si="27"/>
        <v>1711669</v>
      </c>
      <c r="BG84" s="27">
        <f t="shared" si="27"/>
        <v>1764879</v>
      </c>
      <c r="BH84" s="27">
        <f t="shared" si="27"/>
        <v>1821727</v>
      </c>
      <c r="BI84" s="27">
        <f t="shared" si="27"/>
        <v>1883359</v>
      </c>
      <c r="BJ84" s="27">
        <f t="shared" si="27"/>
        <v>1950633</v>
      </c>
      <c r="BK84" s="27">
        <f t="shared" si="27"/>
        <v>2018745</v>
      </c>
      <c r="BL84" s="27">
        <f t="shared" si="27"/>
        <v>2092056</v>
      </c>
      <c r="BM84" s="27">
        <f t="shared" si="27"/>
        <v>2171437</v>
      </c>
      <c r="BN84" s="27">
        <f t="shared" si="27"/>
        <v>2258199</v>
      </c>
      <c r="BO84" s="27">
        <f t="shared" si="27"/>
        <v>2353386</v>
      </c>
      <c r="BP84" s="27">
        <f t="shared" ref="BP84:EA84" si="28">+BP77+BP81</f>
        <v>2445540</v>
      </c>
      <c r="BQ84" s="27">
        <f t="shared" si="28"/>
        <v>2545902</v>
      </c>
      <c r="BR84" s="27">
        <f t="shared" si="28"/>
        <v>2650927</v>
      </c>
      <c r="BS84" s="27">
        <f t="shared" si="28"/>
        <v>2755273</v>
      </c>
      <c r="BT84" s="38">
        <f t="shared" si="28"/>
        <v>2855173</v>
      </c>
      <c r="BU84" s="27">
        <f t="shared" si="28"/>
        <v>2967998</v>
      </c>
      <c r="BV84" s="27">
        <f t="shared" si="28"/>
        <v>3072687</v>
      </c>
      <c r="BW84" s="27">
        <f t="shared" si="28"/>
        <v>3172724</v>
      </c>
      <c r="BX84" s="27">
        <f t="shared" si="28"/>
        <v>3274136</v>
      </c>
      <c r="BY84" s="27">
        <f t="shared" si="28"/>
        <v>3381503</v>
      </c>
      <c r="BZ84" s="27">
        <f t="shared" si="28"/>
        <v>3481142</v>
      </c>
      <c r="CA84" s="27">
        <f t="shared" si="28"/>
        <v>3586034</v>
      </c>
      <c r="CB84" s="27">
        <f t="shared" si="28"/>
        <v>3695819</v>
      </c>
      <c r="CC84" s="27">
        <f t="shared" si="28"/>
        <v>3808569</v>
      </c>
      <c r="CD84" s="27">
        <f t="shared" si="28"/>
        <v>3923127</v>
      </c>
      <c r="CE84" s="27">
        <f t="shared" si="28"/>
        <v>4024704</v>
      </c>
      <c r="CF84" s="27">
        <f t="shared" si="28"/>
        <v>4127363</v>
      </c>
      <c r="CG84" s="27">
        <f t="shared" si="28"/>
        <v>4230847</v>
      </c>
      <c r="CH84" s="27">
        <f t="shared" si="28"/>
        <v>4335055</v>
      </c>
      <c r="CI84" s="27">
        <f t="shared" si="28"/>
        <v>4439801</v>
      </c>
      <c r="CJ84" s="27">
        <f t="shared" si="28"/>
        <v>4534046</v>
      </c>
      <c r="CK84" s="27">
        <f t="shared" si="28"/>
        <v>4627151</v>
      </c>
      <c r="CL84" s="27">
        <f t="shared" si="28"/>
        <v>4719704</v>
      </c>
      <c r="CM84" s="27">
        <f t="shared" si="28"/>
        <v>4812332</v>
      </c>
      <c r="CN84" s="27">
        <f t="shared" si="28"/>
        <v>4905872</v>
      </c>
      <c r="CO84" s="27">
        <f t="shared" si="28"/>
        <v>4989893</v>
      </c>
      <c r="CP84" s="27">
        <f t="shared" si="28"/>
        <v>5072899</v>
      </c>
      <c r="CQ84" s="27">
        <f t="shared" si="28"/>
        <v>5156284</v>
      </c>
      <c r="CR84" s="27">
        <f t="shared" si="28"/>
        <v>5241790</v>
      </c>
      <c r="CS84" s="27">
        <f t="shared" si="28"/>
        <v>5330778</v>
      </c>
      <c r="CT84" s="27">
        <f t="shared" si="28"/>
        <v>5410102</v>
      </c>
      <c r="CU84" s="27">
        <f t="shared" si="28"/>
        <v>5490284</v>
      </c>
      <c r="CV84" s="27">
        <f t="shared" si="28"/>
        <v>5572339</v>
      </c>
      <c r="CW84" s="27">
        <f t="shared" si="28"/>
        <v>5657850</v>
      </c>
      <c r="CX84" s="27">
        <f t="shared" si="28"/>
        <v>5748422</v>
      </c>
      <c r="CY84" s="27">
        <f t="shared" si="28"/>
        <v>5829479</v>
      </c>
      <c r="CZ84" s="27">
        <f t="shared" si="28"/>
        <v>5912148</v>
      </c>
      <c r="DA84" s="27">
        <f t="shared" si="28"/>
        <v>5996189</v>
      </c>
      <c r="DB84" s="27">
        <f t="shared" si="28"/>
        <v>6080521</v>
      </c>
      <c r="DC84" s="27">
        <f t="shared" si="28"/>
        <v>6164610</v>
      </c>
      <c r="DD84" s="27">
        <f t="shared" si="28"/>
        <v>6233476</v>
      </c>
      <c r="DE84" s="27">
        <f t="shared" si="28"/>
        <v>6298673</v>
      </c>
      <c r="DF84" s="27">
        <f t="shared" si="28"/>
        <v>6360410</v>
      </c>
      <c r="DG84" s="27">
        <f t="shared" si="28"/>
        <v>6418866</v>
      </c>
      <c r="DH84" s="27">
        <f t="shared" si="28"/>
        <v>6474904</v>
      </c>
      <c r="DI84" s="27">
        <f t="shared" si="28"/>
        <v>6511804</v>
      </c>
      <c r="DJ84" s="27">
        <f t="shared" si="28"/>
        <v>6542675</v>
      </c>
      <c r="DK84" s="27">
        <f t="shared" si="28"/>
        <v>6570307</v>
      </c>
      <c r="DL84" s="27">
        <f t="shared" si="28"/>
        <v>6598062</v>
      </c>
      <c r="DM84" s="27">
        <f t="shared" si="28"/>
        <v>6628561</v>
      </c>
      <c r="DN84" s="27">
        <f t="shared" si="28"/>
        <v>6642978</v>
      </c>
      <c r="DO84" s="27">
        <f t="shared" si="28"/>
        <v>6656689</v>
      </c>
      <c r="DP84" s="27">
        <f t="shared" si="28"/>
        <v>6672085</v>
      </c>
      <c r="DQ84" s="27">
        <f t="shared" si="28"/>
        <v>6691748</v>
      </c>
      <c r="DR84" s="27">
        <f t="shared" si="28"/>
        <v>6717532</v>
      </c>
      <c r="DS84" s="27">
        <f t="shared" si="28"/>
        <v>6729790</v>
      </c>
      <c r="DT84" s="27">
        <f t="shared" si="28"/>
        <v>6745054</v>
      </c>
      <c r="DU84" s="27">
        <f t="shared" si="28"/>
        <v>6763295</v>
      </c>
      <c r="DV84" s="27">
        <f t="shared" si="28"/>
        <v>6784135</v>
      </c>
      <c r="DW84" s="27">
        <f t="shared" si="28"/>
        <v>6807902</v>
      </c>
      <c r="DX84" s="27">
        <f t="shared" si="28"/>
        <v>6814164</v>
      </c>
      <c r="DY84" s="27">
        <f t="shared" si="28"/>
        <v>6819890</v>
      </c>
      <c r="DZ84" s="27">
        <f t="shared" si="28"/>
        <v>6826050</v>
      </c>
      <c r="EA84" s="27">
        <f t="shared" si="28"/>
        <v>6833203</v>
      </c>
      <c r="EB84" s="27">
        <f t="shared" ref="EB84:EV84" si="29">+EB77+EB81</f>
        <v>6841960</v>
      </c>
      <c r="EC84" s="27">
        <f t="shared" si="29"/>
        <v>6832784</v>
      </c>
      <c r="ED84" s="27">
        <f t="shared" si="29"/>
        <v>6821206</v>
      </c>
      <c r="EE84" s="27">
        <f t="shared" si="29"/>
        <v>6808735</v>
      </c>
      <c r="EF84" s="27">
        <f t="shared" si="29"/>
        <v>6797702</v>
      </c>
      <c r="EG84" s="27">
        <f t="shared" si="29"/>
        <v>6790644</v>
      </c>
      <c r="EH84" s="27">
        <f t="shared" si="29"/>
        <v>6768416</v>
      </c>
      <c r="EI84" s="27">
        <f t="shared" si="29"/>
        <v>6745549</v>
      </c>
      <c r="EJ84" s="27">
        <f t="shared" si="29"/>
        <v>6723543</v>
      </c>
      <c r="EK84" s="27">
        <f t="shared" si="29"/>
        <v>6704440</v>
      </c>
      <c r="EL84" s="27">
        <f t="shared" si="29"/>
        <v>6690727</v>
      </c>
      <c r="EM84" s="27">
        <f t="shared" si="29"/>
        <v>6661213</v>
      </c>
      <c r="EN84" s="27">
        <f t="shared" si="29"/>
        <v>6632128</v>
      </c>
      <c r="EO84" s="27">
        <f t="shared" si="29"/>
        <v>6606368</v>
      </c>
      <c r="EP84" s="27">
        <f t="shared" si="29"/>
        <v>6586106</v>
      </c>
      <c r="EQ84" s="27">
        <f t="shared" si="29"/>
        <v>6572329</v>
      </c>
      <c r="ER84" s="27">
        <f t="shared" si="29"/>
        <v>6541954</v>
      </c>
      <c r="ES84" s="27">
        <f t="shared" si="29"/>
        <v>6515033</v>
      </c>
      <c r="ET84" s="27">
        <f t="shared" si="29"/>
        <v>6492406</v>
      </c>
      <c r="EU84" s="27">
        <f t="shared" si="29"/>
        <v>6474274</v>
      </c>
      <c r="EV84" s="27">
        <f t="shared" si="29"/>
        <v>6460792</v>
      </c>
    </row>
    <row r="85" spans="1:154" ht="14.1" customHeight="1" x14ac:dyDescent="0.2">
      <c r="A85" s="1" t="s">
        <v>34</v>
      </c>
      <c r="B85" s="27">
        <f>+B78+B82</f>
        <v>2672211.2000000002</v>
      </c>
      <c r="C85" s="27">
        <f>+C78+C82</f>
        <v>2736901</v>
      </c>
      <c r="D85" s="27">
        <f t="shared" ref="D85:BO85" si="30">+D78+D82</f>
        <v>2803061.4</v>
      </c>
      <c r="E85" s="27">
        <f t="shared" si="30"/>
        <v>2872110.6</v>
      </c>
      <c r="F85" s="27">
        <f t="shared" si="30"/>
        <v>2943189.5999999996</v>
      </c>
      <c r="G85" s="27">
        <f t="shared" si="30"/>
        <v>3014395.6</v>
      </c>
      <c r="H85" s="27">
        <f t="shared" si="30"/>
        <v>3075619.2</v>
      </c>
      <c r="I85" s="27">
        <f t="shared" si="30"/>
        <v>3139457</v>
      </c>
      <c r="J85" s="27">
        <f t="shared" si="30"/>
        <v>3203747.4</v>
      </c>
      <c r="K85" s="27">
        <f t="shared" si="30"/>
        <v>3267145.8</v>
      </c>
      <c r="L85" s="27">
        <f t="shared" si="30"/>
        <v>3329653.4</v>
      </c>
      <c r="M85" s="27">
        <f t="shared" si="30"/>
        <v>3392823.8</v>
      </c>
      <c r="N85" s="27">
        <f t="shared" si="30"/>
        <v>3453724.2</v>
      </c>
      <c r="O85" s="27">
        <f t="shared" si="30"/>
        <v>3513624</v>
      </c>
      <c r="P85" s="27">
        <f t="shared" si="30"/>
        <v>3574723.6</v>
      </c>
      <c r="Q85" s="27">
        <f t="shared" si="30"/>
        <v>3637986</v>
      </c>
      <c r="R85" s="27">
        <f t="shared" si="30"/>
        <v>3694072.2</v>
      </c>
      <c r="S85" s="27">
        <f t="shared" si="30"/>
        <v>3753358.5999999996</v>
      </c>
      <c r="T85" s="27">
        <f t="shared" si="30"/>
        <v>3816045.6</v>
      </c>
      <c r="U85" s="27">
        <f t="shared" si="30"/>
        <v>3881970.6</v>
      </c>
      <c r="V85" s="27">
        <f t="shared" si="30"/>
        <v>3951738.4</v>
      </c>
      <c r="W85" s="27">
        <f t="shared" si="30"/>
        <v>4030504.8</v>
      </c>
      <c r="X85" s="27">
        <f t="shared" si="30"/>
        <v>4113638.4</v>
      </c>
      <c r="Y85" s="27">
        <f t="shared" si="30"/>
        <v>4201709.5999999996</v>
      </c>
      <c r="Z85" s="27">
        <f t="shared" si="30"/>
        <v>4295636.2</v>
      </c>
      <c r="AA85" s="27">
        <f t="shared" si="30"/>
        <v>4395635.1999999993</v>
      </c>
      <c r="AB85" s="27">
        <f t="shared" si="30"/>
        <v>4502262.5999999996</v>
      </c>
      <c r="AC85" s="27">
        <f t="shared" si="30"/>
        <v>4614017.2</v>
      </c>
      <c r="AD85" s="27">
        <f t="shared" si="30"/>
        <v>4730152.5999999996</v>
      </c>
      <c r="AE85" s="27">
        <f t="shared" si="30"/>
        <v>4849592.4000000004</v>
      </c>
      <c r="AF85" s="27">
        <f t="shared" si="30"/>
        <v>4971506</v>
      </c>
      <c r="AG85" s="27">
        <f t="shared" si="30"/>
        <v>5092366</v>
      </c>
      <c r="AH85" s="27">
        <f t="shared" si="30"/>
        <v>5216578.5999999996</v>
      </c>
      <c r="AI85" s="27">
        <f t="shared" si="30"/>
        <v>5343109</v>
      </c>
      <c r="AJ85" s="27">
        <f t="shared" si="30"/>
        <v>5470432.1999999993</v>
      </c>
      <c r="AK85" s="27">
        <f t="shared" si="30"/>
        <v>5597829.5999999996</v>
      </c>
      <c r="AL85" s="27">
        <f t="shared" si="30"/>
        <v>5732350</v>
      </c>
      <c r="AM85" s="27">
        <f t="shared" si="30"/>
        <v>5865668.5999999996</v>
      </c>
      <c r="AN85" s="27">
        <f t="shared" si="30"/>
        <v>5998674.2000000002</v>
      </c>
      <c r="AO85" s="27">
        <f t="shared" si="30"/>
        <v>6133029.4000000004</v>
      </c>
      <c r="AP85" s="27">
        <f t="shared" si="30"/>
        <v>6269164.4000000004</v>
      </c>
      <c r="AQ85" s="27">
        <f t="shared" si="30"/>
        <v>6402637.7999999998</v>
      </c>
      <c r="AR85" s="27">
        <f t="shared" si="30"/>
        <v>6540051</v>
      </c>
      <c r="AS85" s="27">
        <f t="shared" si="30"/>
        <v>6679538.4000000004</v>
      </c>
      <c r="AT85" s="27">
        <f t="shared" si="30"/>
        <v>6819306.5999999996</v>
      </c>
      <c r="AU85" s="27">
        <f t="shared" si="30"/>
        <v>6958837</v>
      </c>
      <c r="AV85" s="27">
        <f t="shared" si="30"/>
        <v>7095294.2000000002</v>
      </c>
      <c r="AW85" s="27">
        <f t="shared" si="30"/>
        <v>7234515.5999999996</v>
      </c>
      <c r="AX85" s="27">
        <f t="shared" si="30"/>
        <v>7374690.5999999996</v>
      </c>
      <c r="AY85" s="27">
        <f t="shared" si="30"/>
        <v>7513659.8000000007</v>
      </c>
      <c r="AZ85" s="27">
        <f t="shared" si="30"/>
        <v>7650407.4000000004</v>
      </c>
      <c r="BA85" s="27">
        <f t="shared" si="30"/>
        <v>7791501</v>
      </c>
      <c r="BB85" s="27">
        <f t="shared" si="30"/>
        <v>7927055.5999999996</v>
      </c>
      <c r="BC85" s="27">
        <f t="shared" si="30"/>
        <v>8060456.5999999996</v>
      </c>
      <c r="BD85" s="27">
        <f t="shared" si="30"/>
        <v>8195587.7999999998</v>
      </c>
      <c r="BE85" s="27">
        <f t="shared" si="30"/>
        <v>8333674.4000000004</v>
      </c>
      <c r="BF85" s="27">
        <f t="shared" si="30"/>
        <v>8469903.1999999993</v>
      </c>
      <c r="BG85" s="27">
        <f t="shared" si="30"/>
        <v>8608569.1999999993</v>
      </c>
      <c r="BH85" s="27">
        <f t="shared" si="30"/>
        <v>8748826.1999999993</v>
      </c>
      <c r="BI85" s="27">
        <f t="shared" si="30"/>
        <v>8889073.1999999993</v>
      </c>
      <c r="BJ85" s="27">
        <f t="shared" si="30"/>
        <v>9028065.5999999996</v>
      </c>
      <c r="BK85" s="27">
        <f t="shared" si="30"/>
        <v>9155836</v>
      </c>
      <c r="BL85" s="27">
        <f t="shared" si="30"/>
        <v>9284557.1999999993</v>
      </c>
      <c r="BM85" s="27">
        <f t="shared" si="30"/>
        <v>9415933.1999999993</v>
      </c>
      <c r="BN85" s="27">
        <f t="shared" si="30"/>
        <v>9553628.4000000004</v>
      </c>
      <c r="BO85" s="27">
        <f t="shared" si="30"/>
        <v>9699658.8000000007</v>
      </c>
      <c r="BP85" s="27">
        <f t="shared" ref="BP85:EA85" si="31">+BP78+BP82</f>
        <v>9861606.3999999985</v>
      </c>
      <c r="BQ85" s="27">
        <f t="shared" si="31"/>
        <v>10041461.800000001</v>
      </c>
      <c r="BR85" s="27">
        <f t="shared" si="31"/>
        <v>10221923.4</v>
      </c>
      <c r="BS85" s="27">
        <f t="shared" si="31"/>
        <v>10379265.6</v>
      </c>
      <c r="BT85" s="38">
        <f t="shared" si="31"/>
        <v>10497332.600000001</v>
      </c>
      <c r="BU85" s="27">
        <f t="shared" si="31"/>
        <v>10540411.600000001</v>
      </c>
      <c r="BV85" s="27">
        <f t="shared" si="31"/>
        <v>10530670.199999999</v>
      </c>
      <c r="BW85" s="27">
        <f t="shared" si="31"/>
        <v>10485810</v>
      </c>
      <c r="BX85" s="27">
        <f t="shared" si="31"/>
        <v>10430121.6</v>
      </c>
      <c r="BY85" s="27">
        <f t="shared" si="31"/>
        <v>10379222.199999999</v>
      </c>
      <c r="BZ85" s="27">
        <f t="shared" si="31"/>
        <v>10341055.199999999</v>
      </c>
      <c r="CA85" s="27">
        <f t="shared" si="31"/>
        <v>10312231.800000001</v>
      </c>
      <c r="CB85" s="27">
        <f t="shared" si="31"/>
        <v>10291714.199999999</v>
      </c>
      <c r="CC85" s="27">
        <f t="shared" si="31"/>
        <v>10276234.800000001</v>
      </c>
      <c r="CD85" s="27">
        <f t="shared" si="31"/>
        <v>10264165.6</v>
      </c>
      <c r="CE85" s="27">
        <f t="shared" si="31"/>
        <v>10273385.6</v>
      </c>
      <c r="CF85" s="27">
        <f t="shared" si="31"/>
        <v>10290922.6</v>
      </c>
      <c r="CG85" s="27">
        <f t="shared" si="31"/>
        <v>10313330.6</v>
      </c>
      <c r="CH85" s="27">
        <f t="shared" si="31"/>
        <v>10336647</v>
      </c>
      <c r="CI85" s="27">
        <f t="shared" si="31"/>
        <v>10357173.800000001</v>
      </c>
      <c r="CJ85" s="27">
        <f t="shared" si="31"/>
        <v>10372361.800000001</v>
      </c>
      <c r="CK85" s="27">
        <f t="shared" si="31"/>
        <v>10384716.199999999</v>
      </c>
      <c r="CL85" s="27">
        <f t="shared" si="31"/>
        <v>10392898.199999999</v>
      </c>
      <c r="CM85" s="27">
        <f t="shared" si="31"/>
        <v>10395165.399999999</v>
      </c>
      <c r="CN85" s="27">
        <f t="shared" si="31"/>
        <v>10390371</v>
      </c>
      <c r="CO85" s="27">
        <f t="shared" si="31"/>
        <v>10382804</v>
      </c>
      <c r="CP85" s="27">
        <f t="shared" si="31"/>
        <v>10367681.800000001</v>
      </c>
      <c r="CQ85" s="27">
        <f t="shared" si="31"/>
        <v>10345021.800000001</v>
      </c>
      <c r="CR85" s="27">
        <f t="shared" si="31"/>
        <v>10315326.600000001</v>
      </c>
      <c r="CS85" s="27">
        <f t="shared" si="31"/>
        <v>10278623</v>
      </c>
      <c r="CT85" s="27">
        <f t="shared" si="31"/>
        <v>10239284.199999999</v>
      </c>
      <c r="CU85" s="27">
        <f t="shared" si="31"/>
        <v>10194786</v>
      </c>
      <c r="CV85" s="27">
        <f t="shared" si="31"/>
        <v>10144310</v>
      </c>
      <c r="CW85" s="27">
        <f t="shared" si="31"/>
        <v>10086350.800000001</v>
      </c>
      <c r="CX85" s="27">
        <f t="shared" si="31"/>
        <v>10019811.6</v>
      </c>
      <c r="CY85" s="27">
        <f t="shared" si="31"/>
        <v>9951909.4000000004</v>
      </c>
      <c r="CZ85" s="27">
        <f t="shared" si="31"/>
        <v>9878904.1999999993</v>
      </c>
      <c r="DA85" s="27">
        <f t="shared" si="31"/>
        <v>9801594.5999999996</v>
      </c>
      <c r="DB85" s="27">
        <f t="shared" si="31"/>
        <v>9721648.8000000007</v>
      </c>
      <c r="DC85" s="27">
        <f t="shared" si="31"/>
        <v>9640153.4000000004</v>
      </c>
      <c r="DD85" s="27">
        <f t="shared" si="31"/>
        <v>9565151</v>
      </c>
      <c r="DE85" s="27">
        <f t="shared" si="31"/>
        <v>9491153</v>
      </c>
      <c r="DF85" s="27">
        <f t="shared" si="31"/>
        <v>9418724</v>
      </c>
      <c r="DG85" s="27">
        <f t="shared" si="31"/>
        <v>9348331.4000000004</v>
      </c>
      <c r="DH85" s="27">
        <f t="shared" si="31"/>
        <v>9279727.6000000015</v>
      </c>
      <c r="DI85" s="27">
        <f t="shared" si="31"/>
        <v>9221545.8000000007</v>
      </c>
      <c r="DJ85" s="27">
        <f t="shared" si="31"/>
        <v>9167619.8000000007</v>
      </c>
      <c r="DK85" s="27">
        <f t="shared" si="31"/>
        <v>9116035</v>
      </c>
      <c r="DL85" s="27">
        <f t="shared" si="31"/>
        <v>9064280.5999999996</v>
      </c>
      <c r="DM85" s="27">
        <f t="shared" si="31"/>
        <v>9010271.5999999996</v>
      </c>
      <c r="DN85" s="27">
        <f t="shared" si="31"/>
        <v>8963561.8000000007</v>
      </c>
      <c r="DO85" s="27">
        <f t="shared" si="31"/>
        <v>8917218.5999999996</v>
      </c>
      <c r="DP85" s="27">
        <f t="shared" si="31"/>
        <v>8869116.1999999993</v>
      </c>
      <c r="DQ85" s="27">
        <f t="shared" si="31"/>
        <v>8816778</v>
      </c>
      <c r="DR85" s="27">
        <f t="shared" si="31"/>
        <v>8758467.8000000007</v>
      </c>
      <c r="DS85" s="27">
        <f t="shared" si="31"/>
        <v>8704679.5999999996</v>
      </c>
      <c r="DT85" s="27">
        <f t="shared" si="31"/>
        <v>8647258</v>
      </c>
      <c r="DU85" s="27">
        <f t="shared" si="31"/>
        <v>8586326.5999999996</v>
      </c>
      <c r="DV85" s="27">
        <f t="shared" si="31"/>
        <v>8522387.8000000007</v>
      </c>
      <c r="DW85" s="27">
        <f t="shared" si="31"/>
        <v>8455418.1999999993</v>
      </c>
      <c r="DX85" s="27">
        <f t="shared" si="31"/>
        <v>8396553.1999999993</v>
      </c>
      <c r="DY85" s="27">
        <f t="shared" si="31"/>
        <v>8337183.4000000004</v>
      </c>
      <c r="DZ85" s="27">
        <f t="shared" si="31"/>
        <v>8276928.1999999993</v>
      </c>
      <c r="EA85" s="27">
        <f t="shared" si="31"/>
        <v>8215723.2000000002</v>
      </c>
      <c r="EB85" s="27">
        <f t="shared" ref="EB85:EV85" si="32">+EB78+EB82</f>
        <v>8153385.2000000002</v>
      </c>
      <c r="EC85" s="27">
        <f t="shared" si="32"/>
        <v>8100851.7999999998</v>
      </c>
      <c r="ED85" s="27">
        <f t="shared" si="32"/>
        <v>8050056</v>
      </c>
      <c r="EE85" s="27">
        <f t="shared" si="32"/>
        <v>8000154</v>
      </c>
      <c r="EF85" s="27">
        <f t="shared" si="32"/>
        <v>7949693.4000000004</v>
      </c>
      <c r="EG85" s="27">
        <f t="shared" si="32"/>
        <v>7897063.3999999994</v>
      </c>
      <c r="EH85" s="27">
        <f t="shared" si="32"/>
        <v>7852479.2000000002</v>
      </c>
      <c r="EI85" s="27">
        <f t="shared" si="32"/>
        <v>7809227.1999999993</v>
      </c>
      <c r="EJ85" s="27">
        <f t="shared" si="32"/>
        <v>7766386.4000000004</v>
      </c>
      <c r="EK85" s="27">
        <f t="shared" si="32"/>
        <v>7722612.5999999996</v>
      </c>
      <c r="EL85" s="27">
        <f t="shared" si="32"/>
        <v>7676293.4000000004</v>
      </c>
      <c r="EM85" s="27">
        <f t="shared" si="32"/>
        <v>7639719.5999999996</v>
      </c>
      <c r="EN85" s="27">
        <f t="shared" si="32"/>
        <v>7603988.8000000007</v>
      </c>
      <c r="EO85" s="27">
        <f t="shared" si="32"/>
        <v>7567281.1999999993</v>
      </c>
      <c r="EP85" s="27">
        <f t="shared" si="32"/>
        <v>7528243.4000000004</v>
      </c>
      <c r="EQ85" s="27">
        <f t="shared" si="32"/>
        <v>7486264.8000000007</v>
      </c>
      <c r="ER85" s="27">
        <f t="shared" si="32"/>
        <v>7454382</v>
      </c>
      <c r="ES85" s="27">
        <f t="shared" si="32"/>
        <v>7421548.4000000004</v>
      </c>
      <c r="ET85" s="27">
        <f t="shared" si="32"/>
        <v>7387262.5999999996</v>
      </c>
      <c r="EU85" s="27">
        <f t="shared" si="32"/>
        <v>7351302</v>
      </c>
      <c r="EV85" s="27">
        <f t="shared" si="32"/>
        <v>7313397.1999999993</v>
      </c>
    </row>
    <row r="86" spans="1:154" ht="14.1" customHeight="1" x14ac:dyDescent="0.2">
      <c r="A86" s="1" t="s">
        <v>26</v>
      </c>
      <c r="B86" s="27">
        <f>+B3</f>
        <v>6598524.0000000019</v>
      </c>
      <c r="C86" s="27">
        <f>+C3</f>
        <v>6729579.0000000009</v>
      </c>
      <c r="D86" s="27">
        <f t="shared" ref="D86:BO86" si="33">+D3</f>
        <v>6869709.0000000009</v>
      </c>
      <c r="E86" s="27">
        <f t="shared" si="33"/>
        <v>7016468.0000000009</v>
      </c>
      <c r="F86" s="27">
        <f t="shared" si="33"/>
        <v>7167907.0000000019</v>
      </c>
      <c r="G86" s="27">
        <f t="shared" si="33"/>
        <v>7322652</v>
      </c>
      <c r="H86" s="27">
        <f t="shared" si="33"/>
        <v>7479849.9999999981</v>
      </c>
      <c r="I86" s="27">
        <f t="shared" si="33"/>
        <v>7639204.9999999991</v>
      </c>
      <c r="J86" s="27">
        <f t="shared" si="33"/>
        <v>7800877.0000000009</v>
      </c>
      <c r="K86" s="27">
        <f t="shared" si="33"/>
        <v>7965331.0000000009</v>
      </c>
      <c r="L86" s="27">
        <f t="shared" si="33"/>
        <v>8132990</v>
      </c>
      <c r="M86" s="27">
        <f t="shared" si="33"/>
        <v>8303810.9999999981</v>
      </c>
      <c r="N86" s="27">
        <f t="shared" si="33"/>
        <v>8476897</v>
      </c>
      <c r="O86" s="27">
        <f t="shared" si="33"/>
        <v>8650387</v>
      </c>
      <c r="P86" s="27">
        <f t="shared" si="33"/>
        <v>8821858</v>
      </c>
      <c r="Q86" s="27">
        <f t="shared" si="33"/>
        <v>8989621.0000000019</v>
      </c>
      <c r="R86" s="27">
        <f t="shared" si="33"/>
        <v>9152844.0000000019</v>
      </c>
      <c r="S86" s="27">
        <f t="shared" si="33"/>
        <v>9312095</v>
      </c>
      <c r="T86" s="27">
        <f t="shared" si="33"/>
        <v>9468845.0000000019</v>
      </c>
      <c r="U86" s="27">
        <f t="shared" si="33"/>
        <v>9625312.0000000037</v>
      </c>
      <c r="V86" s="27">
        <f t="shared" si="33"/>
        <v>9783133.9999999981</v>
      </c>
      <c r="W86" s="27">
        <f t="shared" si="33"/>
        <v>9942727</v>
      </c>
      <c r="X86" s="27">
        <f t="shared" si="33"/>
        <v>10103674</v>
      </c>
      <c r="Y86" s="27">
        <f t="shared" si="33"/>
        <v>10265829.000000002</v>
      </c>
      <c r="Z86" s="27">
        <f t="shared" si="33"/>
        <v>10428798</v>
      </c>
      <c r="AA86" s="27">
        <f t="shared" si="33"/>
        <v>10592307</v>
      </c>
      <c r="AB86" s="27">
        <f t="shared" si="33"/>
        <v>10756877.999999994</v>
      </c>
      <c r="AC86" s="27">
        <f t="shared" si="33"/>
        <v>10922778.999999998</v>
      </c>
      <c r="AD86" s="27">
        <f t="shared" si="33"/>
        <v>11089164.999999998</v>
      </c>
      <c r="AE86" s="27">
        <f t="shared" si="33"/>
        <v>11254877</v>
      </c>
      <c r="AF86" s="27">
        <f t="shared" si="33"/>
        <v>11419348</v>
      </c>
      <c r="AG86" s="27">
        <f t="shared" si="33"/>
        <v>11582014.000000004</v>
      </c>
      <c r="AH86" s="27">
        <f t="shared" si="33"/>
        <v>11743910.999999998</v>
      </c>
      <c r="AI86" s="27">
        <f t="shared" si="33"/>
        <v>11907960</v>
      </c>
      <c r="AJ86" s="27">
        <f t="shared" si="33"/>
        <v>12078134.999999998</v>
      </c>
      <c r="AK86" s="27">
        <f t="shared" si="33"/>
        <v>12257236</v>
      </c>
      <c r="AL86" s="27">
        <f t="shared" si="33"/>
        <v>12445822.999999998</v>
      </c>
      <c r="AM86" s="27">
        <f t="shared" si="33"/>
        <v>12642924</v>
      </c>
      <c r="AN86" s="27">
        <f t="shared" si="33"/>
        <v>12847708.000000004</v>
      </c>
      <c r="AO86" s="27">
        <f t="shared" si="33"/>
        <v>13058758</v>
      </c>
      <c r="AP86" s="27">
        <f t="shared" si="33"/>
        <v>13274623.000000002</v>
      </c>
      <c r="AQ86" s="27">
        <f t="shared" si="33"/>
        <v>13495258.000000002</v>
      </c>
      <c r="AR86" s="27">
        <f t="shared" si="33"/>
        <v>13719819.000000002</v>
      </c>
      <c r="AS86" s="27">
        <f t="shared" si="33"/>
        <v>13944937.000000002</v>
      </c>
      <c r="AT86" s="27">
        <f t="shared" si="33"/>
        <v>14166339.999999996</v>
      </c>
      <c r="AU86" s="27">
        <f t="shared" si="33"/>
        <v>14380865.999999998</v>
      </c>
      <c r="AV86" s="27">
        <f t="shared" si="33"/>
        <v>14587369.999999998</v>
      </c>
      <c r="AW86" s="27">
        <f t="shared" si="33"/>
        <v>14786219.999999996</v>
      </c>
      <c r="AX86" s="27">
        <f t="shared" si="33"/>
        <v>14977732.999999996</v>
      </c>
      <c r="AY86" s="27">
        <f t="shared" si="33"/>
        <v>15162800</v>
      </c>
      <c r="AZ86" s="27">
        <f t="shared" si="33"/>
        <v>15342353</v>
      </c>
      <c r="BA86" s="27">
        <f t="shared" si="33"/>
        <v>15516113.000000007</v>
      </c>
      <c r="BB86" s="27">
        <f t="shared" si="33"/>
        <v>15684409.000000002</v>
      </c>
      <c r="BC86" s="27">
        <f t="shared" si="33"/>
        <v>15849651.999999998</v>
      </c>
      <c r="BD86" s="27">
        <f t="shared" si="33"/>
        <v>16014971.000000002</v>
      </c>
      <c r="BE86" s="27">
        <f t="shared" si="33"/>
        <v>16182721.000000004</v>
      </c>
      <c r="BF86" s="27">
        <f t="shared" si="33"/>
        <v>16354504</v>
      </c>
      <c r="BG86" s="27">
        <f t="shared" si="33"/>
        <v>16530194.999999996</v>
      </c>
      <c r="BH86" s="27">
        <f t="shared" si="33"/>
        <v>16708257.999999998</v>
      </c>
      <c r="BI86" s="27">
        <f t="shared" si="33"/>
        <v>16886185.999999993</v>
      </c>
      <c r="BJ86" s="27">
        <f t="shared" si="33"/>
        <v>17062536</v>
      </c>
      <c r="BK86" s="27">
        <f t="shared" si="33"/>
        <v>17233575.999999996</v>
      </c>
      <c r="BL86" s="27">
        <f t="shared" si="33"/>
        <v>17400346.999999993</v>
      </c>
      <c r="BM86" s="27">
        <f t="shared" si="33"/>
        <v>17571507</v>
      </c>
      <c r="BN86" s="27">
        <f t="shared" si="33"/>
        <v>17758959</v>
      </c>
      <c r="BO86" s="27">
        <f t="shared" si="33"/>
        <v>17969353.000000004</v>
      </c>
      <c r="BP86" s="27">
        <f t="shared" ref="BP86:EA86" si="34">+BP3</f>
        <v>18209068</v>
      </c>
      <c r="BQ86" s="27">
        <f t="shared" si="34"/>
        <v>18470439.000000004</v>
      </c>
      <c r="BR86" s="27">
        <f t="shared" si="34"/>
        <v>18729160</v>
      </c>
      <c r="BS86" s="27">
        <f t="shared" si="34"/>
        <v>18952038</v>
      </c>
      <c r="BT86" s="38">
        <f t="shared" si="34"/>
        <v>19116200.999999996</v>
      </c>
      <c r="BU86" s="27">
        <f t="shared" si="34"/>
        <v>19212361.000000004</v>
      </c>
      <c r="BV86" s="27">
        <f t="shared" si="34"/>
        <v>19250195</v>
      </c>
      <c r="BW86" s="27">
        <f t="shared" si="34"/>
        <v>19249346.999999993</v>
      </c>
      <c r="BX86" s="27">
        <f t="shared" si="34"/>
        <v>19238994.000000004</v>
      </c>
      <c r="BY86" s="27">
        <f t="shared" si="34"/>
        <v>19240992.999999996</v>
      </c>
      <c r="BZ86" s="27">
        <f t="shared" si="34"/>
        <v>19260474</v>
      </c>
      <c r="CA86" s="27">
        <f t="shared" si="34"/>
        <v>19292750</v>
      </c>
      <c r="CB86" s="27">
        <f t="shared" si="34"/>
        <v>19337991</v>
      </c>
      <c r="CC86" s="27">
        <f t="shared" si="34"/>
        <v>19393833</v>
      </c>
      <c r="CD86" s="27">
        <f t="shared" si="34"/>
        <v>19458102.999999996</v>
      </c>
      <c r="CE86" s="27">
        <f t="shared" si="34"/>
        <v>19532747</v>
      </c>
      <c r="CF86" s="27">
        <f t="shared" si="34"/>
        <v>19618418.999999993</v>
      </c>
      <c r="CG86" s="27">
        <f t="shared" si="34"/>
        <v>19709549.999999996</v>
      </c>
      <c r="CH86" s="27">
        <f t="shared" si="34"/>
        <v>19798458</v>
      </c>
      <c r="CI86" s="27">
        <f t="shared" si="34"/>
        <v>19879424.999999996</v>
      </c>
      <c r="CJ86" s="27">
        <f t="shared" si="34"/>
        <v>19950370.000000004</v>
      </c>
      <c r="CK86" s="27">
        <f t="shared" si="34"/>
        <v>20012201</v>
      </c>
      <c r="CL86" s="27">
        <f t="shared" si="34"/>
        <v>20065864.999999996</v>
      </c>
      <c r="CM86" s="27">
        <f t="shared" si="34"/>
        <v>20113500.999999996</v>
      </c>
      <c r="CN86" s="27">
        <f t="shared" si="34"/>
        <v>20156644.000000004</v>
      </c>
      <c r="CO86" s="27">
        <f t="shared" si="34"/>
        <v>20195136</v>
      </c>
      <c r="CP86" s="27">
        <f t="shared" si="34"/>
        <v>20228167.000000004</v>
      </c>
      <c r="CQ86" s="27">
        <f t="shared" si="34"/>
        <v>20255944.000000004</v>
      </c>
      <c r="CR86" s="27">
        <f t="shared" si="34"/>
        <v>20278713.000000004</v>
      </c>
      <c r="CS86" s="27">
        <f t="shared" si="34"/>
        <v>20296678.999999993</v>
      </c>
      <c r="CT86" s="27">
        <f t="shared" si="34"/>
        <v>20309987</v>
      </c>
      <c r="CU86" s="27">
        <f t="shared" si="34"/>
        <v>20318728.000000004</v>
      </c>
      <c r="CV86" s="27">
        <f t="shared" si="34"/>
        <v>20323079</v>
      </c>
      <c r="CW86" s="27">
        <f t="shared" si="34"/>
        <v>20323224.000000004</v>
      </c>
      <c r="CX86" s="27">
        <f t="shared" si="34"/>
        <v>20319307</v>
      </c>
      <c r="CY86" s="27">
        <f t="shared" si="34"/>
        <v>20311480.999999996</v>
      </c>
      <c r="CZ86" s="27">
        <f t="shared" si="34"/>
        <v>20299863.000000004</v>
      </c>
      <c r="DA86" s="27">
        <f t="shared" si="34"/>
        <v>20284453.999999996</v>
      </c>
      <c r="DB86" s="27">
        <f t="shared" si="34"/>
        <v>20265233.999999993</v>
      </c>
      <c r="DC86" s="27">
        <f t="shared" si="34"/>
        <v>20242224</v>
      </c>
      <c r="DD86" s="27">
        <f t="shared" si="34"/>
        <v>20215514</v>
      </c>
      <c r="DE86" s="27">
        <f t="shared" si="34"/>
        <v>20185268.000000004</v>
      </c>
      <c r="DF86" s="27">
        <f t="shared" si="34"/>
        <v>20151673.000000004</v>
      </c>
      <c r="DG86" s="27">
        <f t="shared" si="34"/>
        <v>20114941.000000004</v>
      </c>
      <c r="DH86" s="27">
        <f t="shared" si="34"/>
        <v>20075264.000000004</v>
      </c>
      <c r="DI86" s="27">
        <f t="shared" si="34"/>
        <v>20032773</v>
      </c>
      <c r="DJ86" s="27">
        <f t="shared" si="34"/>
        <v>19987588.999999996</v>
      </c>
      <c r="DK86" s="27">
        <f t="shared" si="34"/>
        <v>19939916.000000004</v>
      </c>
      <c r="DL86" s="27">
        <f t="shared" si="34"/>
        <v>19889983.000000004</v>
      </c>
      <c r="DM86" s="27">
        <f t="shared" si="34"/>
        <v>19837975</v>
      </c>
      <c r="DN86" s="27">
        <f t="shared" si="34"/>
        <v>19784050</v>
      </c>
      <c r="DO86" s="27">
        <f t="shared" si="34"/>
        <v>19728255</v>
      </c>
      <c r="DP86" s="27">
        <f t="shared" si="34"/>
        <v>19670666.000000004</v>
      </c>
      <c r="DQ86" s="27">
        <f t="shared" si="34"/>
        <v>19611291</v>
      </c>
      <c r="DR86" s="27">
        <f t="shared" si="34"/>
        <v>19550134</v>
      </c>
      <c r="DS86" s="27">
        <f t="shared" si="34"/>
        <v>19487325.000000004</v>
      </c>
      <c r="DT86" s="27">
        <f t="shared" si="34"/>
        <v>19422934.999999993</v>
      </c>
      <c r="DU86" s="27">
        <f t="shared" si="34"/>
        <v>19356964.999999993</v>
      </c>
      <c r="DV86" s="27">
        <f t="shared" si="34"/>
        <v>19289382.999999996</v>
      </c>
      <c r="DW86" s="27">
        <f t="shared" si="34"/>
        <v>19220207.999999996</v>
      </c>
      <c r="DX86" s="27">
        <f t="shared" si="34"/>
        <v>19149482</v>
      </c>
      <c r="DY86" s="27">
        <f t="shared" si="34"/>
        <v>19077327</v>
      </c>
      <c r="DZ86" s="27">
        <f t="shared" si="34"/>
        <v>19003927.999999996</v>
      </c>
      <c r="EA86" s="27">
        <f t="shared" si="34"/>
        <v>18929484</v>
      </c>
      <c r="EB86" s="27">
        <f t="shared" ref="EB86:EV86" si="35">+EB3</f>
        <v>18854186</v>
      </c>
      <c r="EC86" s="27">
        <f t="shared" si="35"/>
        <v>18778156.000000004</v>
      </c>
      <c r="ED86" s="27">
        <f t="shared" si="35"/>
        <v>18701480.000000004</v>
      </c>
      <c r="EE86" s="27">
        <f t="shared" si="35"/>
        <v>18624245</v>
      </c>
      <c r="EF86" s="27">
        <f t="shared" si="35"/>
        <v>18546505</v>
      </c>
      <c r="EG86" s="27">
        <f t="shared" si="35"/>
        <v>18468353</v>
      </c>
      <c r="EH86" s="27">
        <f t="shared" si="35"/>
        <v>18389883</v>
      </c>
      <c r="EI86" s="27">
        <f t="shared" si="35"/>
        <v>18311231.999999996</v>
      </c>
      <c r="EJ86" s="27">
        <f t="shared" si="35"/>
        <v>18232557</v>
      </c>
      <c r="EK86" s="27">
        <f t="shared" si="35"/>
        <v>18154033.999999996</v>
      </c>
      <c r="EL86" s="27">
        <f t="shared" si="35"/>
        <v>18075820.999999996</v>
      </c>
      <c r="EM86" s="27">
        <f t="shared" si="35"/>
        <v>17998040</v>
      </c>
      <c r="EN86" s="27">
        <f t="shared" si="35"/>
        <v>17920795</v>
      </c>
      <c r="EO86" s="27">
        <f t="shared" si="35"/>
        <v>17844160.000000004</v>
      </c>
      <c r="EP86" s="27">
        <f t="shared" si="35"/>
        <v>17768216</v>
      </c>
      <c r="EQ86" s="27">
        <f t="shared" si="35"/>
        <v>17693039</v>
      </c>
      <c r="ER86" s="27">
        <f t="shared" si="35"/>
        <v>17618722</v>
      </c>
      <c r="ES86" s="27">
        <f t="shared" si="35"/>
        <v>17545372.999999996</v>
      </c>
      <c r="ET86" s="27">
        <f t="shared" si="35"/>
        <v>17473110.999999996</v>
      </c>
      <c r="EU86" s="27">
        <f t="shared" si="35"/>
        <v>17402046</v>
      </c>
      <c r="EV86" s="27">
        <f t="shared" si="35"/>
        <v>17332346.999999996</v>
      </c>
    </row>
    <row r="87" spans="1:154" ht="14.1" customHeight="1" x14ac:dyDescent="0.2">
      <c r="B87" s="3">
        <v>1950</v>
      </c>
      <c r="C87" s="3">
        <v>1951</v>
      </c>
      <c r="D87" s="3">
        <v>1952</v>
      </c>
      <c r="E87" s="3">
        <v>1953</v>
      </c>
      <c r="F87" s="3">
        <v>1954</v>
      </c>
      <c r="G87" s="3">
        <v>1955</v>
      </c>
      <c r="H87" s="3">
        <v>1956</v>
      </c>
      <c r="I87" s="3">
        <v>1957</v>
      </c>
      <c r="J87" s="3">
        <v>1958</v>
      </c>
      <c r="K87" s="3">
        <v>1959</v>
      </c>
      <c r="L87" s="3">
        <v>1960</v>
      </c>
      <c r="M87" s="3">
        <v>1961</v>
      </c>
      <c r="N87" s="3">
        <v>1962</v>
      </c>
      <c r="O87" s="3">
        <v>1963</v>
      </c>
      <c r="P87" s="3">
        <v>1964</v>
      </c>
      <c r="Q87" s="3">
        <v>1965</v>
      </c>
      <c r="R87" s="3">
        <v>1966</v>
      </c>
      <c r="S87" s="3">
        <v>1967</v>
      </c>
      <c r="T87" s="3">
        <v>1968</v>
      </c>
      <c r="U87" s="3">
        <v>1969</v>
      </c>
      <c r="V87" s="3">
        <v>1970</v>
      </c>
      <c r="W87" s="3">
        <v>1971</v>
      </c>
      <c r="X87" s="3">
        <v>1972</v>
      </c>
      <c r="Y87" s="3">
        <v>1973</v>
      </c>
      <c r="Z87" s="3">
        <v>1974</v>
      </c>
      <c r="AA87" s="3">
        <v>1975</v>
      </c>
      <c r="AB87" s="3">
        <v>1976</v>
      </c>
      <c r="AC87" s="3">
        <v>1977</v>
      </c>
      <c r="AD87" s="3">
        <v>1978</v>
      </c>
      <c r="AE87" s="3">
        <v>1979</v>
      </c>
      <c r="AF87" s="3">
        <v>1980</v>
      </c>
      <c r="AG87" s="3">
        <v>1981</v>
      </c>
      <c r="AH87" s="3">
        <v>1982</v>
      </c>
      <c r="AI87" s="3">
        <v>1983</v>
      </c>
      <c r="AJ87" s="3">
        <v>1984</v>
      </c>
      <c r="AK87" s="3">
        <v>1985</v>
      </c>
      <c r="AL87" s="3">
        <v>1986</v>
      </c>
      <c r="AM87" s="3">
        <v>1987</v>
      </c>
      <c r="AN87" s="3">
        <v>1988</v>
      </c>
      <c r="AO87" s="3">
        <v>1989</v>
      </c>
      <c r="AP87" s="3">
        <v>1990</v>
      </c>
      <c r="AQ87" s="3">
        <v>1991</v>
      </c>
      <c r="AR87" s="3">
        <v>1992</v>
      </c>
      <c r="AS87" s="3">
        <v>1993</v>
      </c>
      <c r="AT87" s="3">
        <v>1994</v>
      </c>
      <c r="AU87" s="3">
        <v>1995</v>
      </c>
      <c r="AV87" s="3">
        <v>1996</v>
      </c>
      <c r="AW87" s="3">
        <v>1997</v>
      </c>
      <c r="AX87" s="3">
        <v>1998</v>
      </c>
      <c r="AY87" s="3">
        <v>1999</v>
      </c>
      <c r="AZ87" s="3">
        <v>2000</v>
      </c>
      <c r="BA87" s="3">
        <v>2001</v>
      </c>
      <c r="BB87" s="3">
        <v>2002</v>
      </c>
      <c r="BC87" s="3">
        <v>2003</v>
      </c>
      <c r="BD87" s="3">
        <v>2004</v>
      </c>
      <c r="BE87" s="3">
        <v>2005</v>
      </c>
      <c r="BF87" s="3">
        <v>2006</v>
      </c>
      <c r="BG87" s="3">
        <v>2007</v>
      </c>
      <c r="BH87" s="3">
        <v>2008</v>
      </c>
      <c r="BI87" s="3">
        <v>2009</v>
      </c>
      <c r="BJ87" s="3">
        <v>2010</v>
      </c>
      <c r="BK87" s="3">
        <v>2011</v>
      </c>
      <c r="BL87" s="3">
        <v>2012</v>
      </c>
      <c r="BM87" s="3">
        <v>2013</v>
      </c>
      <c r="BN87" s="3">
        <v>2014</v>
      </c>
      <c r="BO87" s="3">
        <v>2015</v>
      </c>
      <c r="BP87" s="3">
        <v>2016</v>
      </c>
      <c r="BQ87" s="3">
        <v>2017</v>
      </c>
      <c r="BR87" s="3">
        <v>2018</v>
      </c>
      <c r="BS87" s="3">
        <v>2019</v>
      </c>
      <c r="BT87" s="31">
        <v>2020</v>
      </c>
      <c r="BU87" s="3">
        <v>2021</v>
      </c>
      <c r="BV87" s="3">
        <v>2022</v>
      </c>
      <c r="BW87" s="3">
        <v>2023</v>
      </c>
      <c r="BX87" s="3">
        <v>2024</v>
      </c>
      <c r="BY87" s="3">
        <v>2025</v>
      </c>
      <c r="BZ87" s="3">
        <v>2026</v>
      </c>
      <c r="CA87" s="3">
        <v>2027</v>
      </c>
      <c r="CB87" s="3">
        <v>2028</v>
      </c>
      <c r="CC87" s="3">
        <v>2029</v>
      </c>
      <c r="CD87" s="3">
        <v>2030</v>
      </c>
      <c r="CE87" s="3">
        <v>2031</v>
      </c>
      <c r="CF87" s="3">
        <v>2032</v>
      </c>
      <c r="CG87" s="3">
        <v>2033</v>
      </c>
      <c r="CH87" s="3">
        <v>2034</v>
      </c>
      <c r="CI87" s="3">
        <v>2035</v>
      </c>
      <c r="CJ87" s="3">
        <v>2036</v>
      </c>
      <c r="CK87" s="3">
        <v>2037</v>
      </c>
      <c r="CL87" s="3">
        <v>2038</v>
      </c>
      <c r="CM87" s="3">
        <v>2039</v>
      </c>
      <c r="CN87" s="3">
        <v>2040</v>
      </c>
      <c r="CO87" s="3">
        <v>2041</v>
      </c>
      <c r="CP87" s="3">
        <v>2042</v>
      </c>
      <c r="CQ87" s="3">
        <v>2043</v>
      </c>
      <c r="CR87" s="3">
        <v>2044</v>
      </c>
      <c r="CS87" s="3">
        <v>2045</v>
      </c>
      <c r="CT87" s="3">
        <v>2046</v>
      </c>
      <c r="CU87" s="3">
        <v>2047</v>
      </c>
      <c r="CV87" s="3">
        <v>2048</v>
      </c>
      <c r="CW87" s="3">
        <v>2049</v>
      </c>
      <c r="CX87" s="3">
        <v>2050</v>
      </c>
      <c r="CY87" s="3">
        <v>2051</v>
      </c>
      <c r="CZ87" s="3">
        <v>2052</v>
      </c>
      <c r="DA87" s="3">
        <v>2053</v>
      </c>
      <c r="DB87" s="3">
        <v>2054</v>
      </c>
      <c r="DC87" s="3">
        <v>2055</v>
      </c>
      <c r="DD87" s="3">
        <v>2056</v>
      </c>
      <c r="DE87" s="3">
        <v>2057</v>
      </c>
      <c r="DF87" s="3">
        <v>2058</v>
      </c>
      <c r="DG87" s="3">
        <v>2059</v>
      </c>
      <c r="DH87" s="3">
        <v>2060</v>
      </c>
      <c r="DI87" s="3">
        <v>2061</v>
      </c>
      <c r="DJ87" s="3">
        <v>2062</v>
      </c>
      <c r="DK87" s="3">
        <v>2063</v>
      </c>
      <c r="DL87" s="3">
        <v>2064</v>
      </c>
      <c r="DM87" s="3">
        <v>2065</v>
      </c>
      <c r="DN87" s="3">
        <v>2066</v>
      </c>
      <c r="DO87" s="3">
        <v>2067</v>
      </c>
      <c r="DP87" s="3">
        <v>2068</v>
      </c>
      <c r="DQ87" s="3">
        <v>2069</v>
      </c>
      <c r="DR87" s="3">
        <v>2070</v>
      </c>
      <c r="DS87" s="3">
        <v>2071</v>
      </c>
      <c r="DT87" s="3">
        <v>2072</v>
      </c>
      <c r="DU87" s="3">
        <v>2073</v>
      </c>
      <c r="DV87" s="3">
        <v>2074</v>
      </c>
      <c r="DW87" s="3">
        <v>2075</v>
      </c>
      <c r="DX87" s="3">
        <v>2076</v>
      </c>
      <c r="DY87" s="3">
        <v>2077</v>
      </c>
      <c r="DZ87" s="3">
        <v>2078</v>
      </c>
      <c r="EA87" s="3">
        <v>2079</v>
      </c>
      <c r="EB87" s="3">
        <v>2080</v>
      </c>
      <c r="EC87" s="3">
        <v>2081</v>
      </c>
      <c r="ED87" s="3">
        <v>2082</v>
      </c>
      <c r="EE87" s="3">
        <v>2083</v>
      </c>
      <c r="EF87" s="3">
        <v>2084</v>
      </c>
      <c r="EG87" s="3">
        <v>2085</v>
      </c>
      <c r="EH87" s="3">
        <v>2086</v>
      </c>
      <c r="EI87" s="3">
        <v>2087</v>
      </c>
      <c r="EJ87" s="3">
        <v>2088</v>
      </c>
      <c r="EK87" s="3">
        <v>2089</v>
      </c>
      <c r="EL87" s="3">
        <v>2090</v>
      </c>
      <c r="EM87" s="3">
        <v>2091</v>
      </c>
      <c r="EN87" s="3">
        <v>2092</v>
      </c>
      <c r="EO87" s="3">
        <v>2093</v>
      </c>
      <c r="EP87" s="3">
        <v>2094</v>
      </c>
      <c r="EQ87" s="3">
        <v>2095</v>
      </c>
      <c r="ER87" s="3">
        <v>2096</v>
      </c>
      <c r="ES87" s="3">
        <v>2097</v>
      </c>
      <c r="ET87" s="3">
        <v>2098</v>
      </c>
      <c r="EU87" s="3">
        <v>2099</v>
      </c>
      <c r="EV87" s="3">
        <v>2100</v>
      </c>
    </row>
    <row r="88" spans="1:154" ht="14.1" customHeight="1" x14ac:dyDescent="0.2">
      <c r="A88" s="1" t="s">
        <v>37</v>
      </c>
      <c r="B88" s="25">
        <f>+B84/B85</f>
        <v>0.10967097211477894</v>
      </c>
      <c r="C88" s="25">
        <f>+C84/C85</f>
        <v>0.10974492683513215</v>
      </c>
      <c r="D88" s="25">
        <f t="shared" ref="D88:BO88" si="36">+D84/D85</f>
        <v>0.10995442340292653</v>
      </c>
      <c r="E88" s="25">
        <f t="shared" si="36"/>
        <v>0.11029902539268509</v>
      </c>
      <c r="F88" s="25">
        <f t="shared" si="36"/>
        <v>0.11077743683247591</v>
      </c>
      <c r="G88" s="25">
        <f t="shared" si="36"/>
        <v>0.11136759886459494</v>
      </c>
      <c r="H88" s="25">
        <f t="shared" si="36"/>
        <v>0.11288165973212808</v>
      </c>
      <c r="I88" s="25">
        <f t="shared" si="36"/>
        <v>0.11443539440100629</v>
      </c>
      <c r="J88" s="25">
        <f t="shared" si="36"/>
        <v>0.11597543551654541</v>
      </c>
      <c r="K88" s="25">
        <f t="shared" si="36"/>
        <v>0.1174376729682526</v>
      </c>
      <c r="L88" s="25">
        <f t="shared" si="36"/>
        <v>0.11879044227245995</v>
      </c>
      <c r="M88" s="25">
        <f t="shared" si="36"/>
        <v>0.12059453249532145</v>
      </c>
      <c r="N88" s="25">
        <f t="shared" si="36"/>
        <v>0.12224658819022086</v>
      </c>
      <c r="O88" s="25">
        <f t="shared" si="36"/>
        <v>0.12377135402080587</v>
      </c>
      <c r="P88" s="25">
        <f t="shared" si="36"/>
        <v>0.12519345551639294</v>
      </c>
      <c r="Q88" s="25">
        <f t="shared" si="36"/>
        <v>0.1265266001573398</v>
      </c>
      <c r="R88" s="25">
        <f t="shared" si="36"/>
        <v>0.12827334560488557</v>
      </c>
      <c r="S88" s="25">
        <f t="shared" si="36"/>
        <v>0.12987834415821606</v>
      </c>
      <c r="T88" s="25">
        <f t="shared" si="36"/>
        <v>0.1313532521728776</v>
      </c>
      <c r="U88" s="25">
        <f t="shared" si="36"/>
        <v>0.13269626513915381</v>
      </c>
      <c r="V88" s="25">
        <f t="shared" si="36"/>
        <v>0.1339028413419269</v>
      </c>
      <c r="W88" s="25">
        <f t="shared" si="36"/>
        <v>0.13538080887535478</v>
      </c>
      <c r="X88" s="25">
        <f t="shared" si="36"/>
        <v>0.13669261741625127</v>
      </c>
      <c r="Y88" s="25">
        <f t="shared" si="36"/>
        <v>0.13780557323618939</v>
      </c>
      <c r="Z88" s="25">
        <f t="shared" si="36"/>
        <v>0.13867235777554904</v>
      </c>
      <c r="AA88" s="25">
        <f t="shared" si="36"/>
        <v>0.13928498889079788</v>
      </c>
      <c r="AB88" s="25">
        <f t="shared" si="36"/>
        <v>0.14030789763351431</v>
      </c>
      <c r="AC88" s="25">
        <f t="shared" si="36"/>
        <v>0.14111845963643135</v>
      </c>
      <c r="AD88" s="25">
        <f t="shared" si="36"/>
        <v>0.1417854891193151</v>
      </c>
      <c r="AE88" s="25">
        <f t="shared" si="36"/>
        <v>0.14238516210145824</v>
      </c>
      <c r="AF88" s="25">
        <f t="shared" si="36"/>
        <v>0.14298564660286039</v>
      </c>
      <c r="AG88" s="25">
        <f t="shared" si="36"/>
        <v>0.14407134129793497</v>
      </c>
      <c r="AH88" s="25">
        <f t="shared" si="36"/>
        <v>0.14512002177059119</v>
      </c>
      <c r="AI88" s="25">
        <f t="shared" si="36"/>
        <v>0.14628711486140372</v>
      </c>
      <c r="AJ88" s="25">
        <f t="shared" si="36"/>
        <v>0.14776985993903738</v>
      </c>
      <c r="AK88" s="25">
        <f t="shared" si="36"/>
        <v>0.14966407694868025</v>
      </c>
      <c r="AL88" s="25">
        <f t="shared" si="36"/>
        <v>0.15197501897127705</v>
      </c>
      <c r="AM88" s="25">
        <f t="shared" si="36"/>
        <v>0.154545382942364</v>
      </c>
      <c r="AN88" s="25">
        <f t="shared" si="36"/>
        <v>0.15732192956903709</v>
      </c>
      <c r="AO88" s="25">
        <f t="shared" si="36"/>
        <v>0.16021902650588957</v>
      </c>
      <c r="AP88" s="25">
        <f t="shared" si="36"/>
        <v>0.16317772748151252</v>
      </c>
      <c r="AQ88" s="25">
        <f t="shared" si="36"/>
        <v>0.16603547369179622</v>
      </c>
      <c r="AR88" s="25">
        <f t="shared" si="36"/>
        <v>0.16889868290017923</v>
      </c>
      <c r="AS88" s="25">
        <f t="shared" si="36"/>
        <v>0.17169315173036506</v>
      </c>
      <c r="AT88" s="25">
        <f t="shared" si="36"/>
        <v>0.17431332387958623</v>
      </c>
      <c r="AU88" s="25">
        <f t="shared" si="36"/>
        <v>0.17671731641364785</v>
      </c>
      <c r="AV88" s="25">
        <f t="shared" si="36"/>
        <v>0.17909997304974332</v>
      </c>
      <c r="AW88" s="25">
        <f t="shared" si="36"/>
        <v>0.18125290931710758</v>
      </c>
      <c r="AX88" s="25">
        <f t="shared" si="36"/>
        <v>0.18328023144455716</v>
      </c>
      <c r="AY88" s="25">
        <f t="shared" si="36"/>
        <v>0.18529811530727008</v>
      </c>
      <c r="AZ88" s="25">
        <f t="shared" si="36"/>
        <v>0.18739093554677885</v>
      </c>
      <c r="BA88" s="25">
        <f t="shared" si="36"/>
        <v>0.18956642628936324</v>
      </c>
      <c r="BB88" s="25">
        <f t="shared" si="36"/>
        <v>0.1917889916149951</v>
      </c>
      <c r="BC88" s="25">
        <f t="shared" si="36"/>
        <v>0.19412039263383665</v>
      </c>
      <c r="BD88" s="25">
        <f t="shared" si="36"/>
        <v>0.19661347536292639</v>
      </c>
      <c r="BE88" s="25">
        <f t="shared" si="36"/>
        <v>0.19932396206888042</v>
      </c>
      <c r="BF88" s="25">
        <f t="shared" si="36"/>
        <v>0.2020883780584411</v>
      </c>
      <c r="BG88" s="25">
        <f t="shared" si="36"/>
        <v>0.20501420840062481</v>
      </c>
      <c r="BH88" s="25">
        <f t="shared" si="36"/>
        <v>0.20822530455571286</v>
      </c>
      <c r="BI88" s="25">
        <f t="shared" si="36"/>
        <v>0.21187349430309566</v>
      </c>
      <c r="BJ88" s="25">
        <f t="shared" si="36"/>
        <v>0.21606322842846867</v>
      </c>
      <c r="BK88" s="25">
        <f t="shared" si="36"/>
        <v>0.22048723895884548</v>
      </c>
      <c r="BL88" s="25">
        <f t="shared" si="36"/>
        <v>0.22532641621293475</v>
      </c>
      <c r="BM88" s="25">
        <f t="shared" si="36"/>
        <v>0.23061304215709605</v>
      </c>
      <c r="BN88" s="25">
        <f t="shared" si="36"/>
        <v>0.23637082221033423</v>
      </c>
      <c r="BO88" s="25">
        <f t="shared" si="36"/>
        <v>0.24262564782175636</v>
      </c>
      <c r="BP88" s="25">
        <f t="shared" ref="BP88:EA88" si="37">+BP84/BP85</f>
        <v>0.24798596707327525</v>
      </c>
      <c r="BQ88" s="25">
        <f t="shared" si="37"/>
        <v>0.25353898174466988</v>
      </c>
      <c r="BR88" s="25">
        <f t="shared" si="37"/>
        <v>0.25933739632601827</v>
      </c>
      <c r="BS88" s="25">
        <f t="shared" si="37"/>
        <v>0.26545934039880431</v>
      </c>
      <c r="BT88" s="39">
        <f t="shared" si="37"/>
        <v>0.27199033400161099</v>
      </c>
      <c r="BU88" s="25">
        <f t="shared" si="37"/>
        <v>0.28158274198703964</v>
      </c>
      <c r="BV88" s="25">
        <f t="shared" si="37"/>
        <v>0.29178456277170284</v>
      </c>
      <c r="BW88" s="25">
        <f t="shared" si="37"/>
        <v>0.30257309640361596</v>
      </c>
      <c r="BX88" s="25">
        <f t="shared" si="37"/>
        <v>0.31391158469331748</v>
      </c>
      <c r="BY88" s="25">
        <f t="shared" si="37"/>
        <v>0.32579541461208916</v>
      </c>
      <c r="BZ88" s="25">
        <f t="shared" si="37"/>
        <v>0.33663315132482807</v>
      </c>
      <c r="CA88" s="25">
        <f t="shared" si="37"/>
        <v>0.34774567421961944</v>
      </c>
      <c r="CB88" s="25">
        <f t="shared" si="37"/>
        <v>0.35910626045173311</v>
      </c>
      <c r="CC88" s="25">
        <f t="shared" si="37"/>
        <v>0.37061911041581103</v>
      </c>
      <c r="CD88" s="25">
        <f t="shared" si="37"/>
        <v>0.38221587149763059</v>
      </c>
      <c r="CE88" s="25">
        <f t="shared" si="37"/>
        <v>0.39176023919514907</v>
      </c>
      <c r="CF88" s="25">
        <f t="shared" si="37"/>
        <v>0.40106831626544348</v>
      </c>
      <c r="CG88" s="25">
        <f t="shared" si="37"/>
        <v>0.41023091027451403</v>
      </c>
      <c r="CH88" s="25">
        <f t="shared" si="37"/>
        <v>0.41938696368367806</v>
      </c>
      <c r="CI88" s="25">
        <f t="shared" si="37"/>
        <v>0.42866916069323852</v>
      </c>
      <c r="CJ88" s="25">
        <f t="shared" si="37"/>
        <v>0.43712763663913068</v>
      </c>
      <c r="CK88" s="25">
        <f t="shared" si="37"/>
        <v>0.44557317801328072</v>
      </c>
      <c r="CL88" s="25">
        <f t="shared" si="37"/>
        <v>0.45412780046281992</v>
      </c>
      <c r="CM88" s="25">
        <f t="shared" si="37"/>
        <v>0.46293943528786957</v>
      </c>
      <c r="CN88" s="25">
        <f t="shared" si="37"/>
        <v>0.47215561407768791</v>
      </c>
      <c r="CO88" s="25">
        <f t="shared" si="37"/>
        <v>0.48059204430710623</v>
      </c>
      <c r="CP88" s="25">
        <f t="shared" si="37"/>
        <v>0.48929925685026326</v>
      </c>
      <c r="CQ88" s="25">
        <f t="shared" si="37"/>
        <v>0.49843142911501642</v>
      </c>
      <c r="CR88" s="25">
        <f t="shared" si="37"/>
        <v>0.5081555052265625</v>
      </c>
      <c r="CS88" s="25">
        <f t="shared" si="37"/>
        <v>0.51862764107604686</v>
      </c>
      <c r="CT88" s="25">
        <f t="shared" si="37"/>
        <v>0.52836720754366795</v>
      </c>
      <c r="CU88" s="25">
        <f t="shared" si="37"/>
        <v>0.53853842542648767</v>
      </c>
      <c r="CV88" s="25">
        <f t="shared" si="37"/>
        <v>0.5493068528071402</v>
      </c>
      <c r="CW88" s="25">
        <f t="shared" si="37"/>
        <v>0.56094122762416709</v>
      </c>
      <c r="CX88" s="25">
        <f t="shared" si="37"/>
        <v>0.57370559741861815</v>
      </c>
      <c r="CY88" s="25">
        <f t="shared" si="37"/>
        <v>0.58576487844634118</v>
      </c>
      <c r="CZ88" s="25">
        <f t="shared" si="37"/>
        <v>0.59846192252780428</v>
      </c>
      <c r="DA88" s="25">
        <f t="shared" si="37"/>
        <v>0.61175647888966966</v>
      </c>
      <c r="DB88" s="25">
        <f t="shared" si="37"/>
        <v>0.62546190724355311</v>
      </c>
      <c r="DC88" s="25">
        <f t="shared" si="37"/>
        <v>0.63947218931184224</v>
      </c>
      <c r="DD88" s="25">
        <f t="shared" si="37"/>
        <v>0.65168610511219316</v>
      </c>
      <c r="DE88" s="25">
        <f t="shared" si="37"/>
        <v>0.66363623049802278</v>
      </c>
      <c r="DF88" s="25">
        <f t="shared" si="37"/>
        <v>0.67529423306171832</v>
      </c>
      <c r="DG88" s="25">
        <f t="shared" si="37"/>
        <v>0.68663226894159957</v>
      </c>
      <c r="DH88" s="25">
        <f t="shared" si="37"/>
        <v>0.69774720542443502</v>
      </c>
      <c r="DI88" s="25">
        <f t="shared" si="37"/>
        <v>0.70615102296623622</v>
      </c>
      <c r="DJ88" s="25">
        <f t="shared" si="37"/>
        <v>0.71367215730303291</v>
      </c>
      <c r="DK88" s="25">
        <f t="shared" si="37"/>
        <v>0.72074174792001122</v>
      </c>
      <c r="DL88" s="25">
        <f t="shared" si="37"/>
        <v>0.72791899226950241</v>
      </c>
      <c r="DM88" s="25">
        <f t="shared" si="37"/>
        <v>0.73566716901186424</v>
      </c>
      <c r="DN88" s="25">
        <f t="shared" si="37"/>
        <v>0.74110918719832997</v>
      </c>
      <c r="DO88" s="25">
        <f t="shared" si="37"/>
        <v>0.74649835319726265</v>
      </c>
      <c r="DP88" s="25">
        <f t="shared" si="37"/>
        <v>0.75228296140713558</v>
      </c>
      <c r="DQ88" s="25">
        <f t="shared" si="37"/>
        <v>0.7589788469211769</v>
      </c>
      <c r="DR88" s="25">
        <f t="shared" si="37"/>
        <v>0.76697570321603503</v>
      </c>
      <c r="DS88" s="25">
        <f t="shared" si="37"/>
        <v>0.77312322902729247</v>
      </c>
      <c r="DT88" s="25">
        <f t="shared" si="37"/>
        <v>0.78002229145932733</v>
      </c>
      <c r="DU88" s="25">
        <f t="shared" si="37"/>
        <v>0.78768201060509391</v>
      </c>
      <c r="DV88" s="25">
        <f t="shared" si="37"/>
        <v>0.79603688064981026</v>
      </c>
      <c r="DW88" s="25">
        <f t="shared" si="37"/>
        <v>0.80515260617150797</v>
      </c>
      <c r="DX88" s="25">
        <f t="shared" si="37"/>
        <v>0.81154300314562411</v>
      </c>
      <c r="DY88" s="25">
        <f t="shared" si="37"/>
        <v>0.81800887335643835</v>
      </c>
      <c r="DZ88" s="25">
        <f t="shared" si="37"/>
        <v>0.82470813266206666</v>
      </c>
      <c r="EA88" s="25">
        <f t="shared" si="37"/>
        <v>0.83172264128859641</v>
      </c>
      <c r="EB88" s="25">
        <f t="shared" ref="EB88:EV88" si="38">+EB84/EB85</f>
        <v>0.83915574110248092</v>
      </c>
      <c r="EC88" s="25">
        <f t="shared" si="38"/>
        <v>0.84346488106349504</v>
      </c>
      <c r="ED88" s="25">
        <f t="shared" si="38"/>
        <v>0.84734888800773556</v>
      </c>
      <c r="EE88" s="25">
        <f t="shared" si="38"/>
        <v>0.85107549179678288</v>
      </c>
      <c r="EF88" s="25">
        <f t="shared" si="38"/>
        <v>0.85508983277267014</v>
      </c>
      <c r="EG88" s="25">
        <f t="shared" si="38"/>
        <v>0.85989483128627286</v>
      </c>
      <c r="EH88" s="25">
        <f t="shared" si="38"/>
        <v>0.861946377393779</v>
      </c>
      <c r="EI88" s="25">
        <f t="shared" si="38"/>
        <v>0.86379213041720704</v>
      </c>
      <c r="EJ88" s="25">
        <f t="shared" si="38"/>
        <v>0.86572347211568046</v>
      </c>
      <c r="EK88" s="25">
        <f t="shared" si="38"/>
        <v>0.86815697578821971</v>
      </c>
      <c r="EL88" s="25">
        <f t="shared" si="38"/>
        <v>0.87160907632842688</v>
      </c>
      <c r="EM88" s="25">
        <f t="shared" si="38"/>
        <v>0.87191851910376406</v>
      </c>
      <c r="EN88" s="25">
        <f t="shared" si="38"/>
        <v>0.87219065867114365</v>
      </c>
      <c r="EO88" s="25">
        <f t="shared" si="38"/>
        <v>0.87301737908193511</v>
      </c>
      <c r="EP88" s="25">
        <f t="shared" si="38"/>
        <v>0.87485295706565491</v>
      </c>
      <c r="EQ88" s="25">
        <f t="shared" si="38"/>
        <v>0.8779183178238632</v>
      </c>
      <c r="ER88" s="25">
        <f t="shared" si="38"/>
        <v>0.87759843807306892</v>
      </c>
      <c r="ES88" s="25">
        <f t="shared" si="38"/>
        <v>0.87785360262556522</v>
      </c>
      <c r="ET88" s="25">
        <f t="shared" si="38"/>
        <v>0.87886492623126733</v>
      </c>
      <c r="EU88" s="25">
        <f t="shared" si="38"/>
        <v>0.88069759615371535</v>
      </c>
      <c r="EV88" s="25">
        <f t="shared" si="38"/>
        <v>0.88341872091946549</v>
      </c>
    </row>
    <row r="89" spans="1:154" ht="14.1" customHeight="1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T89" s="37"/>
    </row>
    <row r="90" spans="1:154" ht="14.1" customHeight="1" x14ac:dyDescent="0.2">
      <c r="A90" s="1">
        <v>0.65</v>
      </c>
      <c r="B90" s="3">
        <v>1950</v>
      </c>
      <c r="C90" s="3">
        <v>1951</v>
      </c>
      <c r="D90" s="3">
        <v>1952</v>
      </c>
      <c r="E90" s="3">
        <v>1953</v>
      </c>
      <c r="F90" s="3">
        <v>1954</v>
      </c>
      <c r="G90" s="3">
        <v>1955</v>
      </c>
      <c r="H90" s="3">
        <v>1956</v>
      </c>
      <c r="I90" s="3">
        <v>1957</v>
      </c>
      <c r="J90" s="3">
        <v>1958</v>
      </c>
      <c r="K90" s="3">
        <v>1959</v>
      </c>
      <c r="L90" s="3">
        <v>1960</v>
      </c>
      <c r="M90" s="3">
        <v>1961</v>
      </c>
      <c r="N90" s="3">
        <v>1962</v>
      </c>
      <c r="O90" s="3">
        <v>1963</v>
      </c>
      <c r="P90" s="3">
        <v>1964</v>
      </c>
      <c r="Q90" s="3">
        <v>1965</v>
      </c>
      <c r="R90" s="3">
        <v>1966</v>
      </c>
      <c r="S90" s="3">
        <v>1967</v>
      </c>
      <c r="T90" s="3">
        <v>1968</v>
      </c>
      <c r="U90" s="3">
        <v>1969</v>
      </c>
      <c r="V90" s="3">
        <v>1970</v>
      </c>
      <c r="W90" s="3">
        <v>1971</v>
      </c>
      <c r="X90" s="3">
        <v>1972</v>
      </c>
      <c r="Y90" s="3">
        <v>1973</v>
      </c>
      <c r="Z90" s="3">
        <v>1974</v>
      </c>
      <c r="AA90" s="3">
        <v>1975</v>
      </c>
      <c r="AB90" s="3">
        <v>1976</v>
      </c>
      <c r="AC90" s="3">
        <v>1977</v>
      </c>
      <c r="AD90" s="3">
        <v>1978</v>
      </c>
      <c r="AE90" s="3">
        <v>1979</v>
      </c>
      <c r="AF90" s="3">
        <v>1980</v>
      </c>
      <c r="AG90" s="3">
        <v>1981</v>
      </c>
      <c r="AH90" s="3">
        <v>1982</v>
      </c>
      <c r="AI90" s="3">
        <v>1983</v>
      </c>
      <c r="AJ90" s="3">
        <v>1984</v>
      </c>
      <c r="AK90" s="3">
        <v>1985</v>
      </c>
      <c r="AL90" s="3">
        <v>1986</v>
      </c>
      <c r="AM90" s="3">
        <v>1987</v>
      </c>
      <c r="AN90" s="3">
        <v>1988</v>
      </c>
      <c r="AO90" s="3">
        <v>1989</v>
      </c>
      <c r="AP90" s="3">
        <v>1990</v>
      </c>
      <c r="AQ90" s="3">
        <v>1991</v>
      </c>
      <c r="AR90" s="3">
        <v>1992</v>
      </c>
      <c r="AS90" s="3">
        <v>1993</v>
      </c>
      <c r="AT90" s="3">
        <v>1994</v>
      </c>
      <c r="AU90" s="3">
        <v>1995</v>
      </c>
      <c r="AV90" s="3">
        <v>1996</v>
      </c>
      <c r="AW90" s="3">
        <v>1997</v>
      </c>
      <c r="AX90" s="3">
        <v>1998</v>
      </c>
      <c r="AY90" s="3">
        <v>1999</v>
      </c>
      <c r="AZ90" s="3">
        <v>2000</v>
      </c>
      <c r="BA90" s="3">
        <v>2001</v>
      </c>
      <c r="BB90" s="3">
        <v>2002</v>
      </c>
      <c r="BC90" s="3">
        <v>2003</v>
      </c>
      <c r="BD90" s="3">
        <v>2004</v>
      </c>
      <c r="BE90" s="3">
        <v>2005</v>
      </c>
      <c r="BF90" s="3">
        <v>2006</v>
      </c>
      <c r="BG90" s="3">
        <v>2007</v>
      </c>
      <c r="BH90" s="3">
        <v>2008</v>
      </c>
      <c r="BI90" s="3">
        <v>2009</v>
      </c>
      <c r="BJ90" s="3">
        <v>2010</v>
      </c>
      <c r="BK90" s="3">
        <v>2011</v>
      </c>
      <c r="BL90" s="3">
        <v>2012</v>
      </c>
      <c r="BM90" s="3">
        <v>2013</v>
      </c>
      <c r="BN90" s="3">
        <v>2014</v>
      </c>
      <c r="BO90" s="3">
        <v>2015</v>
      </c>
      <c r="BP90" s="3">
        <v>2016</v>
      </c>
      <c r="BQ90" s="3">
        <v>2017</v>
      </c>
      <c r="BR90" s="3">
        <v>2018</v>
      </c>
      <c r="BS90" s="3"/>
      <c r="BT90" s="31">
        <v>2020</v>
      </c>
      <c r="BU90" s="3">
        <v>2021</v>
      </c>
      <c r="BV90" s="3">
        <v>2022</v>
      </c>
      <c r="BW90" s="3">
        <v>2023</v>
      </c>
      <c r="BX90" s="3">
        <v>2024</v>
      </c>
      <c r="BY90" s="3">
        <v>2025</v>
      </c>
      <c r="BZ90" s="3">
        <v>2026</v>
      </c>
      <c r="CA90" s="3">
        <v>2027</v>
      </c>
      <c r="CB90" s="3">
        <v>2028</v>
      </c>
      <c r="CC90" s="3">
        <v>2029</v>
      </c>
      <c r="CD90" s="3">
        <v>2030</v>
      </c>
      <c r="CE90" s="3">
        <v>2031</v>
      </c>
      <c r="CF90" s="3">
        <v>2032</v>
      </c>
      <c r="CG90" s="3">
        <v>2033</v>
      </c>
      <c r="CH90" s="3">
        <v>2034</v>
      </c>
      <c r="CI90" s="3">
        <v>2035</v>
      </c>
      <c r="CJ90" s="3">
        <v>2036</v>
      </c>
      <c r="CK90" s="3">
        <v>2037</v>
      </c>
      <c r="CL90" s="3">
        <v>2038</v>
      </c>
      <c r="CM90" s="3">
        <v>2039</v>
      </c>
      <c r="CN90" s="3">
        <v>2040</v>
      </c>
      <c r="CO90" s="3">
        <v>2041</v>
      </c>
      <c r="CP90" s="3">
        <v>2042</v>
      </c>
      <c r="CQ90" s="3">
        <v>2043</v>
      </c>
      <c r="CR90" s="3">
        <v>2044</v>
      </c>
      <c r="CS90" s="3">
        <v>2045</v>
      </c>
      <c r="CT90" s="3">
        <v>2046</v>
      </c>
      <c r="CU90" s="3">
        <v>2047</v>
      </c>
      <c r="CV90" s="3">
        <v>2048</v>
      </c>
      <c r="CW90" s="3">
        <v>2049</v>
      </c>
      <c r="CX90" s="3">
        <v>2050</v>
      </c>
      <c r="CY90" s="3">
        <v>2051</v>
      </c>
      <c r="CZ90" s="3">
        <v>2052</v>
      </c>
      <c r="DA90" s="3">
        <v>2053</v>
      </c>
      <c r="DB90" s="3">
        <v>2054</v>
      </c>
      <c r="DC90" s="3">
        <v>2055</v>
      </c>
      <c r="DD90" s="3">
        <v>2056</v>
      </c>
      <c r="DE90" s="3">
        <v>2057</v>
      </c>
      <c r="DF90" s="3">
        <v>2058</v>
      </c>
      <c r="DG90" s="3">
        <v>2059</v>
      </c>
      <c r="DH90" s="3">
        <v>2060</v>
      </c>
      <c r="DI90" s="3">
        <v>2061</v>
      </c>
      <c r="DJ90" s="3">
        <v>2062</v>
      </c>
      <c r="DK90" s="3">
        <v>2063</v>
      </c>
      <c r="DL90" s="3">
        <v>2064</v>
      </c>
      <c r="DM90" s="3">
        <v>2065</v>
      </c>
      <c r="DN90" s="3">
        <v>2066</v>
      </c>
      <c r="DO90" s="3">
        <v>2067</v>
      </c>
      <c r="DP90" s="3">
        <v>2068</v>
      </c>
      <c r="DQ90" s="3">
        <v>2069</v>
      </c>
      <c r="DR90" s="3">
        <v>2070</v>
      </c>
      <c r="DS90" s="3">
        <v>2071</v>
      </c>
      <c r="DT90" s="3">
        <v>2072</v>
      </c>
      <c r="DU90" s="3">
        <v>2073</v>
      </c>
      <c r="DV90" s="3">
        <v>2074</v>
      </c>
      <c r="DW90" s="3">
        <v>2075</v>
      </c>
      <c r="DX90" s="3">
        <v>2076</v>
      </c>
      <c r="DY90" s="3">
        <v>2077</v>
      </c>
      <c r="DZ90" s="3">
        <v>2078</v>
      </c>
      <c r="EA90" s="3">
        <v>2079</v>
      </c>
      <c r="EB90" s="3">
        <v>2080</v>
      </c>
      <c r="EC90" s="3">
        <v>2081</v>
      </c>
      <c r="ED90" s="3">
        <v>2082</v>
      </c>
      <c r="EE90" s="3">
        <v>2083</v>
      </c>
      <c r="EF90" s="3">
        <v>2084</v>
      </c>
      <c r="EG90" s="3">
        <v>2085</v>
      </c>
      <c r="EH90" s="3">
        <v>2086</v>
      </c>
      <c r="EI90" s="3">
        <v>2087</v>
      </c>
      <c r="EJ90" s="3">
        <v>2088</v>
      </c>
      <c r="EK90" s="3">
        <v>2089</v>
      </c>
      <c r="EL90" s="3">
        <v>2090</v>
      </c>
      <c r="EM90" s="3">
        <v>2091</v>
      </c>
      <c r="EN90" s="3">
        <v>2092</v>
      </c>
      <c r="EO90" s="3">
        <v>2093</v>
      </c>
      <c r="EP90" s="3">
        <v>2094</v>
      </c>
      <c r="EQ90" s="3">
        <v>2095</v>
      </c>
      <c r="ER90" s="3">
        <v>2096</v>
      </c>
      <c r="ES90" s="3">
        <v>2097</v>
      </c>
      <c r="ET90" s="3">
        <v>2098</v>
      </c>
      <c r="EU90" s="3">
        <v>2099</v>
      </c>
      <c r="EV90" s="3">
        <v>2100</v>
      </c>
      <c r="EW90" s="1">
        <f>1/EV88</f>
        <v>1.1319660499827264</v>
      </c>
      <c r="EX90" s="1">
        <f>650/EW90</f>
        <v>574.22216859765263</v>
      </c>
    </row>
    <row r="91" spans="1:154" ht="14.1" customHeight="1" x14ac:dyDescent="0.2">
      <c r="A91" s="1" t="s">
        <v>39</v>
      </c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1" t="s">
        <v>57</v>
      </c>
      <c r="BT91" s="40">
        <f>+BT93/BT94</f>
        <v>0.40304553950418642</v>
      </c>
      <c r="BU91" s="26">
        <f>+BU93/BU94</f>
        <v>0.41304469940616889</v>
      </c>
      <c r="BV91" s="26">
        <f>+BV93/BV94</f>
        <v>0.42368559792794619</v>
      </c>
      <c r="BW91" s="26">
        <f>+BW93/BW94</f>
        <v>0.43491268084942275</v>
      </c>
      <c r="BX91" s="26">
        <f t="shared" ref="BX91:EI91" si="39">+BX93/BX94</f>
        <v>0.44665219753746332</v>
      </c>
      <c r="BY91" s="26">
        <f t="shared" si="39"/>
        <v>0.45887824641325775</v>
      </c>
      <c r="BZ91" s="26">
        <f t="shared" si="39"/>
        <v>0.46935317044712499</v>
      </c>
      <c r="CA91" s="26">
        <f t="shared" si="39"/>
        <v>0.47994887738662012</v>
      </c>
      <c r="CB91" s="26">
        <f t="shared" si="39"/>
        <v>0.49062151707828228</v>
      </c>
      <c r="CC91" s="26">
        <f t="shared" si="39"/>
        <v>0.50123546805244734</v>
      </c>
      <c r="CD91" s="26">
        <f t="shared" si="39"/>
        <v>0.51169723850617443</v>
      </c>
      <c r="CE91" s="26">
        <f t="shared" si="39"/>
        <v>0.51917656767857201</v>
      </c>
      <c r="CF91" s="26">
        <f t="shared" si="39"/>
        <v>0.52614258267323954</v>
      </c>
      <c r="CG91" s="26">
        <f t="shared" si="39"/>
        <v>0.53272594555391717</v>
      </c>
      <c r="CH91" s="26">
        <f t="shared" si="39"/>
        <v>0.53911419316085862</v>
      </c>
      <c r="CI91" s="26">
        <f t="shared" si="39"/>
        <v>0.54547952078018036</v>
      </c>
      <c r="CJ91" s="26">
        <f t="shared" si="39"/>
        <v>0.55062363007434545</v>
      </c>
      <c r="CK91" s="26">
        <f t="shared" si="39"/>
        <v>0.55559200936833708</v>
      </c>
      <c r="CL91" s="26">
        <f t="shared" si="39"/>
        <v>0.56053845332612984</v>
      </c>
      <c r="CM91" s="26">
        <f t="shared" si="39"/>
        <v>0.56564228770503366</v>
      </c>
      <c r="CN91" s="26">
        <f t="shared" si="39"/>
        <v>0.57107509569789161</v>
      </c>
      <c r="CO91" s="26">
        <f t="shared" si="39"/>
        <v>0.57540682817452615</v>
      </c>
      <c r="CP91" s="26">
        <f t="shared" si="39"/>
        <v>0.57991368948179056</v>
      </c>
      <c r="CQ91" s="26">
        <f t="shared" si="39"/>
        <v>0.58476934100521905</v>
      </c>
      <c r="CR91" s="26">
        <f t="shared" si="39"/>
        <v>0.59015512250032709</v>
      </c>
      <c r="CS91" s="26">
        <f t="shared" si="39"/>
        <v>0.596232405339297</v>
      </c>
      <c r="CT91" s="26">
        <f t="shared" si="39"/>
        <v>0.60129299364936251</v>
      </c>
      <c r="CU91" s="26">
        <f t="shared" si="39"/>
        <v>0.60667675414497868</v>
      </c>
      <c r="CV91" s="26">
        <f t="shared" si="39"/>
        <v>0.6125563496830686</v>
      </c>
      <c r="CW91" s="26">
        <f t="shared" si="39"/>
        <v>0.61921113913256276</v>
      </c>
      <c r="CX91" s="26">
        <f t="shared" si="39"/>
        <v>0.62690373543453448</v>
      </c>
      <c r="CY91" s="26">
        <f t="shared" si="39"/>
        <v>0.63361502865131314</v>
      </c>
      <c r="CZ91" s="26">
        <f t="shared" si="39"/>
        <v>0.64080963835017479</v>
      </c>
      <c r="DA91" s="26">
        <f t="shared" si="39"/>
        <v>0.64842755227073179</v>
      </c>
      <c r="DB91" s="26">
        <f t="shared" si="39"/>
        <v>0.65625725584390782</v>
      </c>
      <c r="DC91" s="26">
        <f t="shared" si="39"/>
        <v>0.66417922303172072</v>
      </c>
      <c r="DD91" s="26">
        <f t="shared" si="39"/>
        <v>0.67002723501949102</v>
      </c>
      <c r="DE91" s="26">
        <f t="shared" si="39"/>
        <v>0.67542083495356009</v>
      </c>
      <c r="DF91" s="26">
        <f t="shared" si="39"/>
        <v>0.68034277507575547</v>
      </c>
      <c r="DG91" s="26">
        <f t="shared" si="39"/>
        <v>0.68477723902665555</v>
      </c>
      <c r="DH91" s="26">
        <f t="shared" si="39"/>
        <v>0.68883242692724655</v>
      </c>
      <c r="DI91" s="26">
        <f t="shared" si="39"/>
        <v>0.69008635619409664</v>
      </c>
      <c r="DJ91" s="26">
        <f t="shared" si="39"/>
        <v>0.69039076425998203</v>
      </c>
      <c r="DK91" s="26">
        <f t="shared" si="39"/>
        <v>0.69018619524265956</v>
      </c>
      <c r="DL91" s="26">
        <f t="shared" si="39"/>
        <v>0.69001735069884029</v>
      </c>
      <c r="DM91" s="26">
        <f t="shared" si="39"/>
        <v>0.69031721881196328</v>
      </c>
      <c r="DN91" s="26">
        <f t="shared" si="39"/>
        <v>0.68839847418063238</v>
      </c>
      <c r="DO91" s="26">
        <f t="shared" si="39"/>
        <v>0.6863994497848368</v>
      </c>
      <c r="DP91" s="26">
        <f t="shared" si="39"/>
        <v>0.68473049345356174</v>
      </c>
      <c r="DQ91" s="26">
        <f t="shared" si="39"/>
        <v>0.68384627600597048</v>
      </c>
      <c r="DR91" s="26">
        <f t="shared" si="39"/>
        <v>0.68407038808258802</v>
      </c>
      <c r="DS91" s="26">
        <f t="shared" si="39"/>
        <v>0.68258741642582133</v>
      </c>
      <c r="DT91" s="26">
        <f t="shared" si="39"/>
        <v>0.68172142079077147</v>
      </c>
      <c r="DU91" s="26">
        <f t="shared" si="39"/>
        <v>0.68146134178497519</v>
      </c>
      <c r="DV91" s="26">
        <f t="shared" si="39"/>
        <v>0.68173227789630697</v>
      </c>
      <c r="DW91" s="26">
        <f t="shared" si="39"/>
        <v>0.6825732141704054</v>
      </c>
      <c r="DX91" s="26">
        <f t="shared" si="39"/>
        <v>0.68104051212863337</v>
      </c>
      <c r="DY91" s="26">
        <f t="shared" si="39"/>
        <v>0.67953181477722924</v>
      </c>
      <c r="DZ91" s="26">
        <f t="shared" si="39"/>
        <v>0.67817601791873272</v>
      </c>
      <c r="EA91" s="26">
        <f t="shared" si="39"/>
        <v>0.67703488291621083</v>
      </c>
      <c r="EB91" s="26">
        <f t="shared" si="39"/>
        <v>0.67618489067239418</v>
      </c>
      <c r="EC91" s="26">
        <f t="shared" si="39"/>
        <v>0.67279114620931879</v>
      </c>
      <c r="ED91" s="26">
        <f t="shared" si="39"/>
        <v>0.66906128050602287</v>
      </c>
      <c r="EE91" s="26">
        <f t="shared" si="39"/>
        <v>0.66521508435340237</v>
      </c>
      <c r="EF91" s="26">
        <f t="shared" si="39"/>
        <v>0.66160094606276387</v>
      </c>
      <c r="EG91" s="26">
        <f t="shared" si="39"/>
        <v>0.65859750961654939</v>
      </c>
      <c r="EH91" s="26">
        <f t="shared" si="39"/>
        <v>0.65349965878079663</v>
      </c>
      <c r="EI91" s="26">
        <f t="shared" si="39"/>
        <v>0.64828314482870064</v>
      </c>
      <c r="EJ91" s="26">
        <f t="shared" ref="EJ91:EV91" si="40">+EJ93/EJ94</f>
        <v>0.6431689210358571</v>
      </c>
      <c r="EK91" s="26">
        <f t="shared" si="40"/>
        <v>0.63846116759859506</v>
      </c>
      <c r="EL91" s="26">
        <f t="shared" si="40"/>
        <v>0.63452442370092033</v>
      </c>
      <c r="EM91" s="26">
        <f t="shared" si="40"/>
        <v>0.62833734406544128</v>
      </c>
      <c r="EN91" s="26">
        <f t="shared" si="40"/>
        <v>0.62218390410595448</v>
      </c>
      <c r="EO91" s="26">
        <f t="shared" si="40"/>
        <v>0.61648228403736738</v>
      </c>
      <c r="EP91" s="26">
        <f t="shared" si="40"/>
        <v>0.61153757433258293</v>
      </c>
      <c r="EQ91" s="26">
        <f t="shared" si="40"/>
        <v>0.60748081034896628</v>
      </c>
      <c r="ER91" s="26">
        <f t="shared" si="40"/>
        <v>0.60112482720264138</v>
      </c>
      <c r="ES91" s="26">
        <f t="shared" si="40"/>
        <v>0.59522517327574409</v>
      </c>
      <c r="ET91" s="26">
        <f t="shared" si="40"/>
        <v>0.58989090203725958</v>
      </c>
      <c r="EU91" s="26">
        <f t="shared" si="40"/>
        <v>0.58514937666037492</v>
      </c>
      <c r="EV91" s="26">
        <f t="shared" si="40"/>
        <v>0.58102779010163674</v>
      </c>
    </row>
    <row r="92" spans="1:154" ht="14.1" customHeight="1" x14ac:dyDescent="0.2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1" t="s">
        <v>58</v>
      </c>
      <c r="BT92" s="40">
        <f>+BT91+$BT$113</f>
        <v>0.64286699403634073</v>
      </c>
      <c r="BU92" s="40">
        <f t="shared" ref="BU92:EF92" si="41">+BU91+$BT$113</f>
        <v>0.65286615393832315</v>
      </c>
      <c r="BV92" s="40">
        <f t="shared" si="41"/>
        <v>0.66350705246010044</v>
      </c>
      <c r="BW92" s="40">
        <f t="shared" si="41"/>
        <v>0.674734135381577</v>
      </c>
      <c r="BX92" s="40">
        <f t="shared" si="41"/>
        <v>0.68647365206961752</v>
      </c>
      <c r="BY92" s="40">
        <f t="shared" si="41"/>
        <v>0.69869970094541201</v>
      </c>
      <c r="BZ92" s="40">
        <f t="shared" si="41"/>
        <v>0.70917462497927919</v>
      </c>
      <c r="CA92" s="40">
        <f t="shared" si="41"/>
        <v>0.71977033191877438</v>
      </c>
      <c r="CB92" s="40">
        <f t="shared" si="41"/>
        <v>0.73044297161043659</v>
      </c>
      <c r="CC92" s="40">
        <f t="shared" si="41"/>
        <v>0.74105692258460154</v>
      </c>
      <c r="CD92" s="40">
        <f t="shared" si="41"/>
        <v>0.75151869303832863</v>
      </c>
      <c r="CE92" s="40">
        <f t="shared" si="41"/>
        <v>0.75899802221072621</v>
      </c>
      <c r="CF92" s="40">
        <f t="shared" si="41"/>
        <v>0.76596403720539374</v>
      </c>
      <c r="CG92" s="40">
        <f t="shared" si="41"/>
        <v>0.77254740008607148</v>
      </c>
      <c r="CH92" s="40">
        <f t="shared" si="41"/>
        <v>0.77893564769301293</v>
      </c>
      <c r="CI92" s="40">
        <f t="shared" si="41"/>
        <v>0.78530097531233456</v>
      </c>
      <c r="CJ92" s="40">
        <f t="shared" si="41"/>
        <v>0.79044508460649965</v>
      </c>
      <c r="CK92" s="40">
        <f t="shared" si="41"/>
        <v>0.79541346390049128</v>
      </c>
      <c r="CL92" s="40">
        <f t="shared" si="41"/>
        <v>0.80035990785828415</v>
      </c>
      <c r="CM92" s="40">
        <f t="shared" si="41"/>
        <v>0.80546374223718797</v>
      </c>
      <c r="CN92" s="40">
        <f t="shared" si="41"/>
        <v>0.81089655023004581</v>
      </c>
      <c r="CO92" s="40">
        <f t="shared" si="41"/>
        <v>0.81522828270668035</v>
      </c>
      <c r="CP92" s="40">
        <f t="shared" si="41"/>
        <v>0.81973514401394487</v>
      </c>
      <c r="CQ92" s="40">
        <f t="shared" si="41"/>
        <v>0.82459079553737324</v>
      </c>
      <c r="CR92" s="40">
        <f t="shared" si="41"/>
        <v>0.8299765770324814</v>
      </c>
      <c r="CS92" s="40">
        <f t="shared" si="41"/>
        <v>0.83605385987145131</v>
      </c>
      <c r="CT92" s="40">
        <f t="shared" si="41"/>
        <v>0.84111444818151671</v>
      </c>
      <c r="CU92" s="40">
        <f t="shared" si="41"/>
        <v>0.84649820867713288</v>
      </c>
      <c r="CV92" s="40">
        <f t="shared" si="41"/>
        <v>0.8523778042152228</v>
      </c>
      <c r="CW92" s="40">
        <f t="shared" si="41"/>
        <v>0.85903259366471696</v>
      </c>
      <c r="CX92" s="40">
        <f t="shared" si="41"/>
        <v>0.86672518996668879</v>
      </c>
      <c r="CY92" s="40">
        <f t="shared" si="41"/>
        <v>0.87343648318346734</v>
      </c>
      <c r="CZ92" s="40">
        <f t="shared" si="41"/>
        <v>0.8806310928823291</v>
      </c>
      <c r="DA92" s="40">
        <f t="shared" si="41"/>
        <v>0.8882490068028861</v>
      </c>
      <c r="DB92" s="40">
        <f t="shared" si="41"/>
        <v>0.89607871037606213</v>
      </c>
      <c r="DC92" s="40">
        <f t="shared" si="41"/>
        <v>0.90400067756387492</v>
      </c>
      <c r="DD92" s="40">
        <f t="shared" si="41"/>
        <v>0.90984868955164533</v>
      </c>
      <c r="DE92" s="40">
        <f t="shared" si="41"/>
        <v>0.9152422894857144</v>
      </c>
      <c r="DF92" s="40">
        <f t="shared" si="41"/>
        <v>0.92016422960790978</v>
      </c>
      <c r="DG92" s="40">
        <f t="shared" si="41"/>
        <v>0.92459869355880975</v>
      </c>
      <c r="DH92" s="40">
        <f t="shared" si="41"/>
        <v>0.92865388145940075</v>
      </c>
      <c r="DI92" s="40">
        <f t="shared" si="41"/>
        <v>0.92990781072625084</v>
      </c>
      <c r="DJ92" s="40">
        <f t="shared" si="41"/>
        <v>0.93021221879213623</v>
      </c>
      <c r="DK92" s="40">
        <f t="shared" si="41"/>
        <v>0.93000764977481376</v>
      </c>
      <c r="DL92" s="40">
        <f t="shared" si="41"/>
        <v>0.92983880523099449</v>
      </c>
      <c r="DM92" s="40">
        <f t="shared" si="41"/>
        <v>0.93013867334411748</v>
      </c>
      <c r="DN92" s="40">
        <f t="shared" si="41"/>
        <v>0.92821992871278658</v>
      </c>
      <c r="DO92" s="40">
        <f t="shared" si="41"/>
        <v>0.92622090431699111</v>
      </c>
      <c r="DP92" s="40">
        <f t="shared" si="41"/>
        <v>0.92455194798571605</v>
      </c>
      <c r="DQ92" s="40">
        <f t="shared" si="41"/>
        <v>0.92366773053812468</v>
      </c>
      <c r="DR92" s="40">
        <f t="shared" si="41"/>
        <v>0.92389184261474222</v>
      </c>
      <c r="DS92" s="40">
        <f t="shared" si="41"/>
        <v>0.92240887095797564</v>
      </c>
      <c r="DT92" s="40">
        <f t="shared" si="41"/>
        <v>0.92154287532292578</v>
      </c>
      <c r="DU92" s="40">
        <f t="shared" si="41"/>
        <v>0.9212827963171295</v>
      </c>
      <c r="DV92" s="40">
        <f t="shared" si="41"/>
        <v>0.92155373242846128</v>
      </c>
      <c r="DW92" s="40">
        <f t="shared" si="41"/>
        <v>0.92239466870255971</v>
      </c>
      <c r="DX92" s="40">
        <f t="shared" si="41"/>
        <v>0.92086196666078757</v>
      </c>
      <c r="DY92" s="40">
        <f t="shared" si="41"/>
        <v>0.91935326930938355</v>
      </c>
      <c r="DZ92" s="40">
        <f t="shared" si="41"/>
        <v>0.91799747245088703</v>
      </c>
      <c r="EA92" s="40">
        <f t="shared" si="41"/>
        <v>0.91685633744836514</v>
      </c>
      <c r="EB92" s="40">
        <f t="shared" si="41"/>
        <v>0.91600634520454838</v>
      </c>
      <c r="EC92" s="40">
        <f t="shared" si="41"/>
        <v>0.91261260074147299</v>
      </c>
      <c r="ED92" s="40">
        <f t="shared" si="41"/>
        <v>0.90888273503817718</v>
      </c>
      <c r="EE92" s="40">
        <f t="shared" si="41"/>
        <v>0.90503653888555657</v>
      </c>
      <c r="EF92" s="40">
        <f t="shared" si="41"/>
        <v>0.90142240059491807</v>
      </c>
      <c r="EG92" s="40">
        <f t="shared" ref="EG92:EV92" si="42">+EG91+$BT$113</f>
        <v>0.8984189641487037</v>
      </c>
      <c r="EH92" s="40">
        <f t="shared" si="42"/>
        <v>0.89332111331295083</v>
      </c>
      <c r="EI92" s="40">
        <f t="shared" si="42"/>
        <v>0.88810459936085495</v>
      </c>
      <c r="EJ92" s="40">
        <f t="shared" si="42"/>
        <v>0.8829903755680113</v>
      </c>
      <c r="EK92" s="40">
        <f t="shared" si="42"/>
        <v>0.87828262213074937</v>
      </c>
      <c r="EL92" s="40">
        <f t="shared" si="42"/>
        <v>0.87434587823307464</v>
      </c>
      <c r="EM92" s="40">
        <f t="shared" si="42"/>
        <v>0.86815879859759559</v>
      </c>
      <c r="EN92" s="40">
        <f t="shared" si="42"/>
        <v>0.86200535863810868</v>
      </c>
      <c r="EO92" s="40">
        <f t="shared" si="42"/>
        <v>0.85630373856952158</v>
      </c>
      <c r="EP92" s="40">
        <f t="shared" si="42"/>
        <v>0.85135902886473724</v>
      </c>
      <c r="EQ92" s="40">
        <f t="shared" si="42"/>
        <v>0.84730226488112059</v>
      </c>
      <c r="ER92" s="40">
        <f t="shared" si="42"/>
        <v>0.84094628173479569</v>
      </c>
      <c r="ES92" s="40">
        <f t="shared" si="42"/>
        <v>0.83504662780789829</v>
      </c>
      <c r="ET92" s="40">
        <f t="shared" si="42"/>
        <v>0.82971235656941378</v>
      </c>
      <c r="EU92" s="40">
        <f t="shared" si="42"/>
        <v>0.82497083119252923</v>
      </c>
      <c r="EV92" s="40">
        <f t="shared" si="42"/>
        <v>0.82084924463379094</v>
      </c>
    </row>
    <row r="93" spans="1:154" ht="14.1" customHeight="1" x14ac:dyDescent="0.2">
      <c r="A93" s="1" t="s">
        <v>41</v>
      </c>
      <c r="B93" s="27">
        <f>+B84*$A$90*12</f>
        <v>2285899.2000000002</v>
      </c>
      <c r="C93" s="27">
        <f t="shared" ref="C93:BN93" si="43">+C84*$A$90*12</f>
        <v>2342815.7999999998</v>
      </c>
      <c r="D93" s="27">
        <f t="shared" si="43"/>
        <v>2404030.2000000002</v>
      </c>
      <c r="E93" s="27">
        <f t="shared" si="43"/>
        <v>2470969.7999999998</v>
      </c>
      <c r="F93" s="27">
        <f t="shared" si="43"/>
        <v>2543104.2000000002</v>
      </c>
      <c r="G93" s="27">
        <f t="shared" si="43"/>
        <v>2618506.7999999998</v>
      </c>
      <c r="H93" s="27">
        <f t="shared" si="43"/>
        <v>2708011.8</v>
      </c>
      <c r="I93" s="27">
        <f t="shared" si="43"/>
        <v>2802267</v>
      </c>
      <c r="J93" s="27">
        <f t="shared" si="43"/>
        <v>2898136.8</v>
      </c>
      <c r="K93" s="27">
        <f t="shared" si="43"/>
        <v>2992750.8</v>
      </c>
      <c r="L93" s="27">
        <f t="shared" si="43"/>
        <v>3085141.8000000003</v>
      </c>
      <c r="M93" s="27">
        <f t="shared" si="43"/>
        <v>3191416.8000000003</v>
      </c>
      <c r="N93" s="27">
        <f t="shared" si="43"/>
        <v>3293206.8000000003</v>
      </c>
      <c r="O93" s="27">
        <f t="shared" si="43"/>
        <v>3392110.8000000003</v>
      </c>
      <c r="P93" s="27">
        <f t="shared" si="43"/>
        <v>3490749.5999999996</v>
      </c>
      <c r="Q93" s="27">
        <f t="shared" si="43"/>
        <v>3590355.5999999996</v>
      </c>
      <c r="R93" s="27">
        <f t="shared" si="43"/>
        <v>3696037.8000000003</v>
      </c>
      <c r="S93" s="27">
        <f t="shared" si="43"/>
        <v>3802344</v>
      </c>
      <c r="T93" s="27">
        <f t="shared" si="43"/>
        <v>3909750</v>
      </c>
      <c r="U93" s="27">
        <f t="shared" si="43"/>
        <v>4017959.4000000004</v>
      </c>
      <c r="V93" s="27">
        <f t="shared" si="43"/>
        <v>4127362.2</v>
      </c>
      <c r="W93" s="27">
        <f t="shared" si="43"/>
        <v>4256093.4000000004</v>
      </c>
      <c r="X93" s="27">
        <f t="shared" si="43"/>
        <v>4385971.2</v>
      </c>
      <c r="Y93" s="27">
        <f t="shared" si="43"/>
        <v>4516348.2</v>
      </c>
      <c r="Z93" s="27">
        <f t="shared" si="43"/>
        <v>4646350.8000000007</v>
      </c>
      <c r="AA93" s="27">
        <f t="shared" si="43"/>
        <v>4775518.8000000007</v>
      </c>
      <c r="AB93" s="27">
        <f t="shared" si="43"/>
        <v>4927283.4000000004</v>
      </c>
      <c r="AC93" s="27">
        <f t="shared" si="43"/>
        <v>5078759.4000000004</v>
      </c>
      <c r="AD93" s="27">
        <f t="shared" si="43"/>
        <v>5231202.5999999996</v>
      </c>
      <c r="AE93" s="27">
        <f t="shared" si="43"/>
        <v>5385978</v>
      </c>
      <c r="AF93" s="27">
        <f t="shared" si="43"/>
        <v>5544661.2000000002</v>
      </c>
      <c r="AG93" s="27">
        <f t="shared" si="43"/>
        <v>5722579.2000000002</v>
      </c>
      <c r="AH93" s="27">
        <f t="shared" si="43"/>
        <v>5904834</v>
      </c>
      <c r="AI93" s="27">
        <f t="shared" si="43"/>
        <v>6096698.4000000004</v>
      </c>
      <c r="AJ93" s="27">
        <f t="shared" si="43"/>
        <v>6305247</v>
      </c>
      <c r="AK93" s="27">
        <f t="shared" si="43"/>
        <v>6534793.1999999993</v>
      </c>
      <c r="AL93" s="27">
        <f t="shared" si="43"/>
        <v>6795157.1999999993</v>
      </c>
      <c r="AM93" s="27">
        <f t="shared" si="43"/>
        <v>7070793.6000000006</v>
      </c>
      <c r="AN93" s="27">
        <f t="shared" si="43"/>
        <v>7361039.4000000004</v>
      </c>
      <c r="AO93" s="27">
        <f t="shared" si="43"/>
        <v>7664498.4000000004</v>
      </c>
      <c r="AP93" s="27">
        <f t="shared" si="43"/>
        <v>7979306.4000000004</v>
      </c>
      <c r="AQ93" s="27">
        <f t="shared" si="43"/>
        <v>8291907</v>
      </c>
      <c r="AR93" s="27">
        <f t="shared" si="43"/>
        <v>8615926.8000000007</v>
      </c>
      <c r="AS93" s="27">
        <f t="shared" si="43"/>
        <v>8945281.8000000007</v>
      </c>
      <c r="AT93" s="27">
        <f t="shared" si="43"/>
        <v>9271828.8000000007</v>
      </c>
      <c r="AU93" s="27">
        <f t="shared" si="43"/>
        <v>9592026.6000000015</v>
      </c>
      <c r="AV93" s="27">
        <f t="shared" si="43"/>
        <v>9911982.6000000015</v>
      </c>
      <c r="AW93" s="27">
        <f t="shared" si="43"/>
        <v>10227960.600000001</v>
      </c>
      <c r="AX93" s="27">
        <f t="shared" si="43"/>
        <v>10542753</v>
      </c>
      <c r="AY93" s="27">
        <f t="shared" si="43"/>
        <v>10859682.600000001</v>
      </c>
      <c r="AZ93" s="27">
        <f t="shared" si="43"/>
        <v>11182212.600000001</v>
      </c>
      <c r="BA93" s="27">
        <f t="shared" si="43"/>
        <v>11520654.600000001</v>
      </c>
      <c r="BB93" s="27">
        <f t="shared" si="43"/>
        <v>11858511.600000001</v>
      </c>
      <c r="BC93" s="27">
        <f t="shared" si="43"/>
        <v>12204652.199999999</v>
      </c>
      <c r="BD93" s="27">
        <f t="shared" si="43"/>
        <v>12568631.4</v>
      </c>
      <c r="BE93" s="27">
        <f t="shared" si="43"/>
        <v>12956587.800000001</v>
      </c>
      <c r="BF93" s="27">
        <f t="shared" si="43"/>
        <v>13351018.200000001</v>
      </c>
      <c r="BG93" s="27">
        <f t="shared" si="43"/>
        <v>13766056.200000001</v>
      </c>
      <c r="BH93" s="27">
        <f t="shared" si="43"/>
        <v>14209470.600000001</v>
      </c>
      <c r="BI93" s="27">
        <f t="shared" si="43"/>
        <v>14690200.200000001</v>
      </c>
      <c r="BJ93" s="27">
        <f t="shared" si="43"/>
        <v>15214937.399999999</v>
      </c>
      <c r="BK93" s="27">
        <f t="shared" si="43"/>
        <v>15746211</v>
      </c>
      <c r="BL93" s="27">
        <f t="shared" si="43"/>
        <v>16318036.800000001</v>
      </c>
      <c r="BM93" s="27">
        <f t="shared" si="43"/>
        <v>16937208.600000001</v>
      </c>
      <c r="BN93" s="27">
        <f t="shared" si="43"/>
        <v>17613952.200000003</v>
      </c>
      <c r="BO93" s="27">
        <f t="shared" ref="BO93:DZ93" si="44">+BO84*$A$90*12</f>
        <v>18356410.800000001</v>
      </c>
      <c r="BP93" s="27">
        <f t="shared" si="44"/>
        <v>19075212</v>
      </c>
      <c r="BQ93" s="27">
        <f t="shared" si="44"/>
        <v>19858035.600000001</v>
      </c>
      <c r="BR93" s="27">
        <f t="shared" si="44"/>
        <v>20677230.600000001</v>
      </c>
      <c r="BS93" s="27">
        <f t="shared" si="44"/>
        <v>21491129.399999999</v>
      </c>
      <c r="BT93" s="38">
        <f t="shared" si="44"/>
        <v>22270349.399999999</v>
      </c>
      <c r="BU93" s="27">
        <f t="shared" si="44"/>
        <v>23150384.399999999</v>
      </c>
      <c r="BV93" s="27">
        <f t="shared" si="44"/>
        <v>23966958.600000001</v>
      </c>
      <c r="BW93" s="27">
        <f t="shared" si="44"/>
        <v>24747247.200000003</v>
      </c>
      <c r="BX93" s="27">
        <f t="shared" si="44"/>
        <v>25538260.799999997</v>
      </c>
      <c r="BY93" s="27">
        <f t="shared" si="44"/>
        <v>26375723.400000002</v>
      </c>
      <c r="BZ93" s="27">
        <f t="shared" si="44"/>
        <v>27152907.600000001</v>
      </c>
      <c r="CA93" s="27">
        <f t="shared" si="44"/>
        <v>27971065.200000003</v>
      </c>
      <c r="CB93" s="27">
        <f t="shared" si="44"/>
        <v>28827388.200000003</v>
      </c>
      <c r="CC93" s="27">
        <f t="shared" si="44"/>
        <v>29706838.200000003</v>
      </c>
      <c r="CD93" s="27">
        <f t="shared" si="44"/>
        <v>30600390.600000001</v>
      </c>
      <c r="CE93" s="27">
        <f t="shared" si="44"/>
        <v>31392691.200000003</v>
      </c>
      <c r="CF93" s="27">
        <f t="shared" si="44"/>
        <v>32193431.400000002</v>
      </c>
      <c r="CG93" s="27">
        <f t="shared" si="44"/>
        <v>33000606.600000001</v>
      </c>
      <c r="CH93" s="27">
        <f t="shared" si="44"/>
        <v>33813429</v>
      </c>
      <c r="CI93" s="27">
        <f t="shared" si="44"/>
        <v>34630447.799999997</v>
      </c>
      <c r="CJ93" s="27">
        <f t="shared" si="44"/>
        <v>35365558.799999997</v>
      </c>
      <c r="CK93" s="27">
        <f t="shared" si="44"/>
        <v>36091777.799999997</v>
      </c>
      <c r="CL93" s="27">
        <f t="shared" si="44"/>
        <v>36813691.200000003</v>
      </c>
      <c r="CM93" s="27">
        <f t="shared" si="44"/>
        <v>37536189.600000001</v>
      </c>
      <c r="CN93" s="27">
        <f t="shared" si="44"/>
        <v>38265801.600000001</v>
      </c>
      <c r="CO93" s="27">
        <f t="shared" si="44"/>
        <v>38921165.400000006</v>
      </c>
      <c r="CP93" s="27">
        <f t="shared" si="44"/>
        <v>39568612.200000003</v>
      </c>
      <c r="CQ93" s="27">
        <f t="shared" si="44"/>
        <v>40219015.200000003</v>
      </c>
      <c r="CR93" s="27">
        <f t="shared" si="44"/>
        <v>40885962</v>
      </c>
      <c r="CS93" s="27">
        <f t="shared" si="44"/>
        <v>41580068.400000006</v>
      </c>
      <c r="CT93" s="27">
        <f t="shared" si="44"/>
        <v>42198795.600000001</v>
      </c>
      <c r="CU93" s="27">
        <f t="shared" si="44"/>
        <v>42824215.200000003</v>
      </c>
      <c r="CV93" s="27">
        <f t="shared" si="44"/>
        <v>43464244.200000003</v>
      </c>
      <c r="CW93" s="27">
        <f t="shared" si="44"/>
        <v>44131230</v>
      </c>
      <c r="CX93" s="27">
        <f t="shared" si="44"/>
        <v>44837691.600000001</v>
      </c>
      <c r="CY93" s="27">
        <f t="shared" si="44"/>
        <v>45469936.200000003</v>
      </c>
      <c r="CZ93" s="27">
        <f t="shared" si="44"/>
        <v>46114754.400000006</v>
      </c>
      <c r="DA93" s="27">
        <f t="shared" si="44"/>
        <v>46770274.200000003</v>
      </c>
      <c r="DB93" s="27">
        <f t="shared" si="44"/>
        <v>47428063.799999997</v>
      </c>
      <c r="DC93" s="27">
        <f t="shared" si="44"/>
        <v>48083958</v>
      </c>
      <c r="DD93" s="27">
        <f t="shared" si="44"/>
        <v>48621112.799999997</v>
      </c>
      <c r="DE93" s="27">
        <f t="shared" si="44"/>
        <v>49129649.400000006</v>
      </c>
      <c r="DF93" s="27">
        <f t="shared" si="44"/>
        <v>49611198</v>
      </c>
      <c r="DG93" s="27">
        <f t="shared" si="44"/>
        <v>50067154.800000004</v>
      </c>
      <c r="DH93" s="27">
        <f t="shared" si="44"/>
        <v>50504251.200000003</v>
      </c>
      <c r="DI93" s="27">
        <f t="shared" si="44"/>
        <v>50792071.200000003</v>
      </c>
      <c r="DJ93" s="27">
        <f t="shared" si="44"/>
        <v>51032865</v>
      </c>
      <c r="DK93" s="27">
        <f t="shared" si="44"/>
        <v>51248394.599999994</v>
      </c>
      <c r="DL93" s="27">
        <f t="shared" si="44"/>
        <v>51464883.599999994</v>
      </c>
      <c r="DM93" s="27">
        <f t="shared" si="44"/>
        <v>51702775.800000004</v>
      </c>
      <c r="DN93" s="27">
        <f t="shared" si="44"/>
        <v>51815228.400000006</v>
      </c>
      <c r="DO93" s="27">
        <f t="shared" si="44"/>
        <v>51922174.200000003</v>
      </c>
      <c r="DP93" s="27">
        <f t="shared" si="44"/>
        <v>52042263</v>
      </c>
      <c r="DQ93" s="27">
        <f t="shared" si="44"/>
        <v>52195634.400000006</v>
      </c>
      <c r="DR93" s="27">
        <f t="shared" si="44"/>
        <v>52396749.599999994</v>
      </c>
      <c r="DS93" s="27">
        <f t="shared" si="44"/>
        <v>52492362</v>
      </c>
      <c r="DT93" s="27">
        <f t="shared" si="44"/>
        <v>52611421.200000003</v>
      </c>
      <c r="DU93" s="27">
        <f t="shared" si="44"/>
        <v>52753701</v>
      </c>
      <c r="DV93" s="27">
        <f t="shared" si="44"/>
        <v>52916253</v>
      </c>
      <c r="DW93" s="27">
        <f t="shared" si="44"/>
        <v>53101635.599999994</v>
      </c>
      <c r="DX93" s="27">
        <f t="shared" si="44"/>
        <v>53150479.200000003</v>
      </c>
      <c r="DY93" s="27">
        <f t="shared" si="44"/>
        <v>53195142</v>
      </c>
      <c r="DZ93" s="27">
        <f t="shared" si="44"/>
        <v>53243190</v>
      </c>
      <c r="EA93" s="27">
        <f t="shared" ref="EA93:EV93" si="45">+EA84*$A$90*12</f>
        <v>53298983.400000006</v>
      </c>
      <c r="EB93" s="27">
        <f t="shared" si="45"/>
        <v>53367288</v>
      </c>
      <c r="EC93" s="27">
        <f t="shared" si="45"/>
        <v>53295715.200000003</v>
      </c>
      <c r="ED93" s="27">
        <f t="shared" si="45"/>
        <v>53205406.800000004</v>
      </c>
      <c r="EE93" s="27">
        <f t="shared" si="45"/>
        <v>53108133</v>
      </c>
      <c r="EF93" s="27">
        <f t="shared" si="45"/>
        <v>53022075.599999994</v>
      </c>
      <c r="EG93" s="27">
        <f t="shared" si="45"/>
        <v>52967023.200000003</v>
      </c>
      <c r="EH93" s="27">
        <f t="shared" si="45"/>
        <v>52793644.800000004</v>
      </c>
      <c r="EI93" s="27">
        <f t="shared" si="45"/>
        <v>52615282.200000003</v>
      </c>
      <c r="EJ93" s="27">
        <f t="shared" si="45"/>
        <v>52443635.400000006</v>
      </c>
      <c r="EK93" s="27">
        <f t="shared" si="45"/>
        <v>52294632</v>
      </c>
      <c r="EL93" s="27">
        <f t="shared" si="45"/>
        <v>52187670.599999994</v>
      </c>
      <c r="EM93" s="27">
        <f t="shared" si="45"/>
        <v>51957461.400000006</v>
      </c>
      <c r="EN93" s="27">
        <f t="shared" si="45"/>
        <v>51730598.400000006</v>
      </c>
      <c r="EO93" s="27">
        <f t="shared" si="45"/>
        <v>51529670.400000006</v>
      </c>
      <c r="EP93" s="27">
        <f t="shared" si="45"/>
        <v>51371626.800000004</v>
      </c>
      <c r="EQ93" s="27">
        <f t="shared" si="45"/>
        <v>51264166.200000003</v>
      </c>
      <c r="ER93" s="27">
        <f t="shared" si="45"/>
        <v>51027241.200000003</v>
      </c>
      <c r="ES93" s="27">
        <f t="shared" si="45"/>
        <v>50817257.400000006</v>
      </c>
      <c r="ET93" s="27">
        <f t="shared" si="45"/>
        <v>50640766.800000004</v>
      </c>
      <c r="EU93" s="27">
        <f t="shared" si="45"/>
        <v>50499337.200000003</v>
      </c>
      <c r="EV93" s="27">
        <f t="shared" si="45"/>
        <v>50394177.599999994</v>
      </c>
    </row>
    <row r="94" spans="1:154" ht="14.1" customHeight="1" x14ac:dyDescent="0.2">
      <c r="A94" s="1" t="s">
        <v>38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38">
        <f>A95</f>
        <v>55255169</v>
      </c>
      <c r="BU94" s="27">
        <f>+BU85*$BT$98*BU97</f>
        <v>56048133.369785704</v>
      </c>
      <c r="BV94" s="27">
        <f>+BV85*$BT$98*BV97</f>
        <v>56567791.58227589</v>
      </c>
      <c r="BW94" s="27">
        <f t="shared" ref="BW94:EH94" si="46">+BW85*$BT$98*BW97</f>
        <v>56901645.524951011</v>
      </c>
      <c r="BX94" s="27">
        <f t="shared" si="46"/>
        <v>57177062.915621176</v>
      </c>
      <c r="BY94" s="27">
        <f t="shared" si="46"/>
        <v>57478696.377876423</v>
      </c>
      <c r="BZ94" s="27">
        <f t="shared" si="46"/>
        <v>57851761.338126324</v>
      </c>
      <c r="CA94" s="27">
        <f t="shared" si="46"/>
        <v>58279259.558446825</v>
      </c>
      <c r="CB94" s="27">
        <f t="shared" si="46"/>
        <v>58756877.137535699</v>
      </c>
      <c r="CC94" s="27">
        <f t="shared" si="46"/>
        <v>59267230.859432302</v>
      </c>
      <c r="CD94" s="27">
        <f t="shared" si="46"/>
        <v>59801750.522112228</v>
      </c>
      <c r="CE94" s="27">
        <f t="shared" si="46"/>
        <v>60466309.83437521</v>
      </c>
      <c r="CF94" s="27">
        <f t="shared" si="46"/>
        <v>61187656.084460489</v>
      </c>
      <c r="CG94" s="27">
        <f t="shared" si="46"/>
        <v>61946685.487012781</v>
      </c>
      <c r="CH94" s="27">
        <f t="shared" si="46"/>
        <v>62720346.503492802</v>
      </c>
      <c r="CI94" s="27">
        <f t="shared" si="46"/>
        <v>63486247.385546707</v>
      </c>
      <c r="CJ94" s="27">
        <f t="shared" si="46"/>
        <v>64228189.399036363</v>
      </c>
      <c r="CK94" s="27">
        <f t="shared" si="46"/>
        <v>64960937.5070628</v>
      </c>
      <c r="CL94" s="27">
        <f t="shared" si="46"/>
        <v>65675585.64725484</v>
      </c>
      <c r="CM94" s="27">
        <f t="shared" si="46"/>
        <v>66360295.925353542</v>
      </c>
      <c r="CN94" s="27">
        <f t="shared" si="46"/>
        <v>67006601.913250402</v>
      </c>
      <c r="CO94" s="27">
        <f t="shared" si="46"/>
        <v>67641125.364252478</v>
      </c>
      <c r="CP94" s="27">
        <f t="shared" si="46"/>
        <v>68231898.845772058</v>
      </c>
      <c r="CQ94" s="27">
        <f t="shared" si="46"/>
        <v>68777571.564992577</v>
      </c>
      <c r="CR94" s="27">
        <f t="shared" si="46"/>
        <v>69280025.60882175</v>
      </c>
      <c r="CS94" s="27">
        <f t="shared" si="46"/>
        <v>69738021.663445324</v>
      </c>
      <c r="CT94" s="27">
        <f t="shared" si="46"/>
        <v>70180088.65176928</v>
      </c>
      <c r="CU94" s="27">
        <f t="shared" si="46"/>
        <v>70588191.994193703</v>
      </c>
      <c r="CV94" s="27">
        <f t="shared" si="46"/>
        <v>70955503.477334008</v>
      </c>
      <c r="CW94" s="27">
        <f t="shared" si="46"/>
        <v>71270084.16195859</v>
      </c>
      <c r="CX94" s="27">
        <f t="shared" si="46"/>
        <v>71522450.841549113</v>
      </c>
      <c r="CY94" s="27">
        <f t="shared" si="46"/>
        <v>71762717.334507421</v>
      </c>
      <c r="CZ94" s="27">
        <f t="shared" si="46"/>
        <v>71963265.906434894</v>
      </c>
      <c r="DA94" s="27">
        <f t="shared" si="46"/>
        <v>72128758.311109602</v>
      </c>
      <c r="DB94" s="27">
        <f t="shared" si="46"/>
        <v>72270536.25336352</v>
      </c>
      <c r="DC94" s="27">
        <f t="shared" si="46"/>
        <v>72396058.673012033</v>
      </c>
      <c r="DD94" s="27">
        <f t="shared" si="46"/>
        <v>72565875.323837563</v>
      </c>
      <c r="DE94" s="27">
        <f t="shared" si="46"/>
        <v>72739315.782845244</v>
      </c>
      <c r="DF94" s="27">
        <f t="shared" si="46"/>
        <v>72920886.084923655</v>
      </c>
      <c r="DG94" s="27">
        <f t="shared" si="46"/>
        <v>73114513.664568663</v>
      </c>
      <c r="DH94" s="27">
        <f t="shared" si="46"/>
        <v>73318631.971624911</v>
      </c>
      <c r="DI94" s="27">
        <f t="shared" si="46"/>
        <v>73602485.752832368</v>
      </c>
      <c r="DJ94" s="27">
        <f t="shared" si="46"/>
        <v>73918811.84085834</v>
      </c>
      <c r="DK94" s="27">
        <f t="shared" si="46"/>
        <v>74252998.615803659</v>
      </c>
      <c r="DL94" s="27">
        <f t="shared" si="46"/>
        <v>74584912.318330914</v>
      </c>
      <c r="DM94" s="27">
        <f t="shared" si="46"/>
        <v>74897126.119757727</v>
      </c>
      <c r="DN94" s="27">
        <f t="shared" si="46"/>
        <v>75269237.721180573</v>
      </c>
      <c r="DO94" s="27">
        <f t="shared" si="46"/>
        <v>75644253.817912966</v>
      </c>
      <c r="DP94" s="27">
        <f t="shared" si="46"/>
        <v>76004009.603129342</v>
      </c>
      <c r="DQ94" s="27">
        <f t="shared" si="46"/>
        <v>76326560.853486761</v>
      </c>
      <c r="DR94" s="27">
        <f t="shared" si="46"/>
        <v>76595552.903357252</v>
      </c>
      <c r="DS94" s="27">
        <f t="shared" si="46"/>
        <v>76902035.895800158</v>
      </c>
      <c r="DT94" s="27">
        <f t="shared" si="46"/>
        <v>77174370.051292673</v>
      </c>
      <c r="DU94" s="27">
        <f t="shared" si="46"/>
        <v>77412609.880144358</v>
      </c>
      <c r="DV94" s="27">
        <f t="shared" si="46"/>
        <v>77620283.967321083</v>
      </c>
      <c r="DW94" s="27">
        <f t="shared" si="46"/>
        <v>77796248.809059024</v>
      </c>
      <c r="DX94" s="27">
        <f t="shared" si="46"/>
        <v>78043050.675318807</v>
      </c>
      <c r="DY94" s="27">
        <f t="shared" si="46"/>
        <v>78282047.791153014</v>
      </c>
      <c r="DZ94" s="27">
        <f t="shared" si="46"/>
        <v>78509396.665778652</v>
      </c>
      <c r="EA94" s="27">
        <f t="shared" si="46"/>
        <v>78724131.865146801</v>
      </c>
      <c r="EB94" s="27">
        <f t="shared" si="46"/>
        <v>78924106.019186392</v>
      </c>
      <c r="EC94" s="27">
        <f t="shared" si="46"/>
        <v>79215839.120776176</v>
      </c>
      <c r="ED94" s="27">
        <f t="shared" si="46"/>
        <v>79522471.782793671</v>
      </c>
      <c r="EE94" s="27">
        <f t="shared" si="46"/>
        <v>79836032.358799845</v>
      </c>
      <c r="EF94" s="27">
        <f t="shared" si="46"/>
        <v>80142079.474853054</v>
      </c>
      <c r="EG94" s="27">
        <f t="shared" si="46"/>
        <v>80423965.2087944</v>
      </c>
      <c r="EH94" s="27">
        <f t="shared" si="46"/>
        <v>80786032.694331631</v>
      </c>
      <c r="EI94" s="27">
        <f t="shared" ref="EI94:EV94" si="47">+EI85*$BT$98*EI97</f>
        <v>81160959.712908819</v>
      </c>
      <c r="EJ94" s="27">
        <f t="shared" si="47"/>
        <v>81539442.726083219</v>
      </c>
      <c r="EK94" s="27">
        <f t="shared" si="47"/>
        <v>81907302.517226845</v>
      </c>
      <c r="EL94" s="27">
        <f t="shared" si="47"/>
        <v>82246905.951406479</v>
      </c>
      <c r="EM94" s="27">
        <f t="shared" si="47"/>
        <v>82690392.176640451</v>
      </c>
      <c r="EN94" s="27">
        <f t="shared" si="47"/>
        <v>83143581.919455394</v>
      </c>
      <c r="EO94" s="27">
        <f t="shared" si="47"/>
        <v>83586619.97962068</v>
      </c>
      <c r="EP94" s="27">
        <f t="shared" si="47"/>
        <v>84004039.908857167</v>
      </c>
      <c r="EQ94" s="27">
        <f t="shared" si="47"/>
        <v>84388124.409314916</v>
      </c>
      <c r="ER94" s="27">
        <f t="shared" si="47"/>
        <v>84886264.700556993</v>
      </c>
      <c r="ES94" s="27">
        <f t="shared" si="47"/>
        <v>85374845.825713083</v>
      </c>
      <c r="ET94" s="27">
        <f t="shared" si="47"/>
        <v>85847682.385176629</v>
      </c>
      <c r="EU94" s="27">
        <f t="shared" si="47"/>
        <v>86301616.671310574</v>
      </c>
      <c r="EV94" s="27">
        <f t="shared" si="47"/>
        <v>86732818.04848741</v>
      </c>
    </row>
    <row r="95" spans="1:154" ht="14.1" customHeight="1" x14ac:dyDescent="0.2">
      <c r="A95" s="13">
        <v>55255169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T95" s="37"/>
    </row>
    <row r="96" spans="1:154" ht="14.1" customHeight="1" x14ac:dyDescent="0.2">
      <c r="A96" s="1" t="s">
        <v>40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T96" s="37"/>
    </row>
    <row r="97" spans="1:152" ht="14.1" customHeight="1" x14ac:dyDescent="0.2">
      <c r="A97" s="19">
        <f>BT108</f>
        <v>1.020526880511412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T97" s="37">
        <v>1</v>
      </c>
      <c r="BU97" s="19">
        <f>+BT97*(1+$A$97/100)</f>
        <v>1.0102052688051142</v>
      </c>
      <c r="BV97" s="19">
        <f>+BU97*(1+$A$97/100)</f>
        <v>1.0205146851216129</v>
      </c>
      <c r="BW97" s="19">
        <f t="shared" ref="BW97:EH97" si="48">+BV97*(1+$A$97/100)</f>
        <v>1.0309293118028455</v>
      </c>
      <c r="BX97" s="19">
        <f t="shared" si="48"/>
        <v>1.0414502225488649</v>
      </c>
      <c r="BY97" s="19">
        <f t="shared" si="48"/>
        <v>1.0520785020171219</v>
      </c>
      <c r="BZ97" s="19">
        <f t="shared" si="48"/>
        <v>1.0628152459342886</v>
      </c>
      <c r="CA97" s="19">
        <f t="shared" si="48"/>
        <v>1.0736615612092215</v>
      </c>
      <c r="CB97" s="19">
        <f t="shared" si="48"/>
        <v>1.0846185660470802</v>
      </c>
      <c r="CC97" s="19">
        <f t="shared" si="48"/>
        <v>1.095687390064608</v>
      </c>
      <c r="CD97" s="19">
        <f t="shared" si="48"/>
        <v>1.1068691744065913</v>
      </c>
      <c r="CE97" s="19">
        <f t="shared" si="48"/>
        <v>1.1181650718635054</v>
      </c>
      <c r="CF97" s="19">
        <f t="shared" si="48"/>
        <v>1.1295762469903623</v>
      </c>
      <c r="CG97" s="19">
        <f t="shared" si="48"/>
        <v>1.1411038762267709</v>
      </c>
      <c r="CH97" s="19">
        <f t="shared" si="48"/>
        <v>1.1527491480182228</v>
      </c>
      <c r="CI97" s="19">
        <f t="shared" si="48"/>
        <v>1.1645132629386152</v>
      </c>
      <c r="CJ97" s="19">
        <f t="shared" si="48"/>
        <v>1.1763974338140244</v>
      </c>
      <c r="CK97" s="19">
        <f t="shared" si="48"/>
        <v>1.1884028858477431</v>
      </c>
      <c r="CL97" s="19">
        <f t="shared" si="48"/>
        <v>1.2005308567465927</v>
      </c>
      <c r="CM97" s="19">
        <f t="shared" si="48"/>
        <v>1.2127825968485257</v>
      </c>
      <c r="CN97" s="19">
        <f t="shared" si="48"/>
        <v>1.2251593692515295</v>
      </c>
      <c r="CO97" s="19">
        <f t="shared" si="48"/>
        <v>1.2376624499438456</v>
      </c>
      <c r="CP97" s="19">
        <f t="shared" si="48"/>
        <v>1.2502931279355187</v>
      </c>
      <c r="CQ97" s="19">
        <f t="shared" si="48"/>
        <v>1.2630527053912877</v>
      </c>
      <c r="CR97" s="19">
        <f t="shared" si="48"/>
        <v>1.2759424977648324</v>
      </c>
      <c r="CS97" s="19">
        <f t="shared" si="48"/>
        <v>1.2889638339343914</v>
      </c>
      <c r="CT97" s="19">
        <f t="shared" si="48"/>
        <v>1.3021180563397625</v>
      </c>
      <c r="CU97" s="19">
        <f t="shared" si="48"/>
        <v>1.3154065211207027</v>
      </c>
      <c r="CV97" s="19">
        <f t="shared" si="48"/>
        <v>1.3288305982567397</v>
      </c>
      <c r="CW97" s="19">
        <f t="shared" si="48"/>
        <v>1.3423916717084103</v>
      </c>
      <c r="CX97" s="19">
        <f t="shared" si="48"/>
        <v>1.3560911395599413</v>
      </c>
      <c r="CY97" s="19">
        <f t="shared" si="48"/>
        <v>1.3699304141633841</v>
      </c>
      <c r="CZ97" s="19">
        <f t="shared" si="48"/>
        <v>1.383910922284223</v>
      </c>
      <c r="DA97" s="19">
        <f t="shared" si="48"/>
        <v>1.3980341052484671</v>
      </c>
      <c r="DB97" s="19">
        <f t="shared" si="48"/>
        <v>1.4123014190912448</v>
      </c>
      <c r="DC97" s="19">
        <f t="shared" si="48"/>
        <v>1.4267143347069153</v>
      </c>
      <c r="DD97" s="19">
        <f t="shared" si="48"/>
        <v>1.4412743380007091</v>
      </c>
      <c r="DE97" s="19">
        <f t="shared" si="48"/>
        <v>1.4559829300419194</v>
      </c>
      <c r="DF97" s="19">
        <f t="shared" si="48"/>
        <v>1.4708416272186549</v>
      </c>
      <c r="DG97" s="19">
        <f t="shared" si="48"/>
        <v>1.4858519613941727</v>
      </c>
      <c r="DH97" s="19">
        <f t="shared" si="48"/>
        <v>1.5010154800648063</v>
      </c>
      <c r="DI97" s="19">
        <f t="shared" si="48"/>
        <v>1.5163337465195053</v>
      </c>
      <c r="DJ97" s="19">
        <f t="shared" si="48"/>
        <v>1.5318083400010027</v>
      </c>
      <c r="DK97" s="19">
        <f t="shared" si="48"/>
        <v>1.5474408558686288</v>
      </c>
      <c r="DL97" s="19">
        <f t="shared" si="48"/>
        <v>1.5632329057627841</v>
      </c>
      <c r="DM97" s="19">
        <f t="shared" si="48"/>
        <v>1.5791861177710931</v>
      </c>
      <c r="DN97" s="19">
        <f t="shared" si="48"/>
        <v>1.5953021365962519</v>
      </c>
      <c r="DO97" s="19">
        <f t="shared" si="48"/>
        <v>1.6115826237255897</v>
      </c>
      <c r="DP97" s="19">
        <f t="shared" si="48"/>
        <v>1.6280292576023605</v>
      </c>
      <c r="DQ97" s="19">
        <f t="shared" si="48"/>
        <v>1.6446437337987831</v>
      </c>
      <c r="DR97" s="19">
        <f t="shared" si="48"/>
        <v>1.6614277651908465</v>
      </c>
      <c r="DS97" s="19">
        <f t="shared" si="48"/>
        <v>1.6783830821348993</v>
      </c>
      <c r="DT97" s="19">
        <f t="shared" si="48"/>
        <v>1.6955114326460419</v>
      </c>
      <c r="DU97" s="19">
        <f t="shared" si="48"/>
        <v>1.712814582578339</v>
      </c>
      <c r="DV97" s="19">
        <f t="shared" si="48"/>
        <v>1.7302943158068704</v>
      </c>
      <c r="DW97" s="19">
        <f t="shared" si="48"/>
        <v>1.7479524344116406</v>
      </c>
      <c r="DX97" s="19">
        <f t="shared" si="48"/>
        <v>1.7657907588633652</v>
      </c>
      <c r="DY97" s="19">
        <f t="shared" si="48"/>
        <v>1.7838111282111524</v>
      </c>
      <c r="DZ97" s="19">
        <f t="shared" si="48"/>
        <v>1.8020154002721012</v>
      </c>
      <c r="EA97" s="19">
        <f t="shared" si="48"/>
        <v>1.8204054518228334</v>
      </c>
      <c r="EB97" s="19">
        <f t="shared" si="48"/>
        <v>1.8389831787929807</v>
      </c>
      <c r="EC97" s="19">
        <f t="shared" si="48"/>
        <v>1.8577504964606464</v>
      </c>
      <c r="ED97" s="19">
        <f t="shared" si="48"/>
        <v>1.8767093396498615</v>
      </c>
      <c r="EE97" s="19">
        <f t="shared" si="48"/>
        <v>1.8958616629300566</v>
      </c>
      <c r="EF97" s="19">
        <f t="shared" si="48"/>
        <v>1.9152094408175686</v>
      </c>
      <c r="EG97" s="19">
        <f t="shared" si="48"/>
        <v>1.9347546679792043</v>
      </c>
      <c r="EH97" s="19">
        <f t="shared" si="48"/>
        <v>1.9544993594378814</v>
      </c>
      <c r="EI97" s="19">
        <f t="shared" ref="EI97:EV97" si="49">+EH97*(1+$A$97/100)</f>
        <v>1.9744455507803684</v>
      </c>
      <c r="EJ97" s="19">
        <f t="shared" si="49"/>
        <v>1.9945952983671438</v>
      </c>
      <c r="EK97" s="19">
        <f t="shared" si="49"/>
        <v>2.0149506795443974</v>
      </c>
      <c r="EL97" s="19">
        <f t="shared" si="49"/>
        <v>2.0355137928581954</v>
      </c>
      <c r="EM97" s="19">
        <f t="shared" si="49"/>
        <v>2.0562867582708311</v>
      </c>
      <c r="EN97" s="19">
        <f t="shared" si="49"/>
        <v>2.0772717173793818</v>
      </c>
      <c r="EO97" s="19">
        <f t="shared" si="49"/>
        <v>2.0984708336364997</v>
      </c>
      <c r="EP97" s="19">
        <f t="shared" si="49"/>
        <v>2.1198862925734523</v>
      </c>
      <c r="EQ97" s="19">
        <f t="shared" si="49"/>
        <v>2.1415203020254414</v>
      </c>
      <c r="ER97" s="19">
        <f t="shared" si="49"/>
        <v>2.1633750923592205</v>
      </c>
      <c r="ES97" s="19">
        <f t="shared" si="49"/>
        <v>2.185452916703035</v>
      </c>
      <c r="ET97" s="19">
        <f t="shared" si="49"/>
        <v>2.2077560511789103</v>
      </c>
      <c r="EU97" s="19">
        <f t="shared" si="49"/>
        <v>2.2302867951373084</v>
      </c>
      <c r="EV97" s="19">
        <f t="shared" si="49"/>
        <v>2.2530474713941815</v>
      </c>
    </row>
    <row r="98" spans="1:152" ht="14.1" customHeight="1" x14ac:dyDescent="0.2">
      <c r="A98" s="1" t="s">
        <v>46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T98" s="41">
        <f>+BT94/BT85</f>
        <v>5.2637342366383617</v>
      </c>
    </row>
    <row r="99" spans="1:152" ht="14.1" customHeight="1" x14ac:dyDescent="0.2">
      <c r="A99" s="1" t="s">
        <v>44</v>
      </c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I99" s="46">
        <v>22922583</v>
      </c>
      <c r="BJ99" s="46">
        <v>25046832</v>
      </c>
      <c r="BK99" s="46">
        <v>28287683</v>
      </c>
      <c r="BL99" s="46">
        <v>30119138</v>
      </c>
      <c r="BM99" s="46">
        <v>32461931</v>
      </c>
      <c r="BN99" s="46">
        <v>34372050</v>
      </c>
      <c r="BO99" s="46">
        <v>38942514</v>
      </c>
      <c r="BP99" s="47">
        <v>42040361</v>
      </c>
      <c r="BQ99" s="46">
        <v>45373705</v>
      </c>
      <c r="BR99" s="47">
        <v>48420851</v>
      </c>
      <c r="BS99" s="48">
        <v>50879683</v>
      </c>
      <c r="BT99" s="38">
        <f>A95</f>
        <v>55255169</v>
      </c>
    </row>
    <row r="100" spans="1:152" ht="14.1" customHeight="1" x14ac:dyDescent="0.2">
      <c r="A100" s="1" t="s">
        <v>42</v>
      </c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I100" s="49">
        <v>21451.88</v>
      </c>
      <c r="BJ100" s="49">
        <v>20939.490000000002</v>
      </c>
      <c r="BK100" s="50">
        <v>21456.25</v>
      </c>
      <c r="BL100" s="49">
        <v>22296.19</v>
      </c>
      <c r="BM100" s="51">
        <v>22837.06</v>
      </c>
      <c r="BN100" s="51">
        <v>23312.57</v>
      </c>
      <c r="BO100" s="51">
        <v>24627.1</v>
      </c>
      <c r="BP100" s="51">
        <v>25629.09</v>
      </c>
      <c r="BQ100" s="51">
        <v>26348.83</v>
      </c>
      <c r="BR100" s="51">
        <v>26799.01</v>
      </c>
      <c r="BS100" s="51">
        <v>27565.79</v>
      </c>
      <c r="BT100" s="42">
        <v>28310.86</v>
      </c>
    </row>
    <row r="101" spans="1:152" ht="14.1" customHeight="1" x14ac:dyDescent="0.2">
      <c r="A101" s="1" t="s">
        <v>43</v>
      </c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I101" s="48">
        <f t="shared" ref="BI101:BS101" si="50">+BI99*1000000/BI100</f>
        <v>1068558233.5907155</v>
      </c>
      <c r="BJ101" s="48">
        <f t="shared" si="50"/>
        <v>1196152914.8990734</v>
      </c>
      <c r="BK101" s="48">
        <f t="shared" si="50"/>
        <v>1318388954.2674046</v>
      </c>
      <c r="BL101" s="48">
        <f t="shared" si="50"/>
        <v>1350864789.0065522</v>
      </c>
      <c r="BM101" s="48">
        <f t="shared" si="50"/>
        <v>1421458410.1456141</v>
      </c>
      <c r="BN101" s="48">
        <f t="shared" si="50"/>
        <v>1474399862.391834</v>
      </c>
      <c r="BO101" s="48">
        <f t="shared" si="50"/>
        <v>1581287037.4506135</v>
      </c>
      <c r="BP101" s="48">
        <f t="shared" si="50"/>
        <v>1640337639.7679355</v>
      </c>
      <c r="BQ101" s="48">
        <f t="shared" si="50"/>
        <v>1722038701.5286825</v>
      </c>
      <c r="BR101" s="48">
        <f t="shared" si="50"/>
        <v>1806814915.9241331</v>
      </c>
      <c r="BS101" s="48">
        <f t="shared" si="50"/>
        <v>1845754574.7827289</v>
      </c>
      <c r="BT101" s="37">
        <f>+BT99*1000000/BT100</f>
        <v>1951730502.0052376</v>
      </c>
    </row>
    <row r="102" spans="1:152" ht="14.1" customHeight="1" x14ac:dyDescent="0.2">
      <c r="A102" s="1" t="s">
        <v>45</v>
      </c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I102" s="52">
        <f>+BI101/BI85</f>
        <v>120.21030871820423</v>
      </c>
      <c r="BJ102" s="52">
        <f t="shared" ref="BJ102:BT102" si="51">+BJ101/BJ85</f>
        <v>132.49271415341437</v>
      </c>
      <c r="BK102" s="52">
        <f t="shared" si="51"/>
        <v>143.99438284689728</v>
      </c>
      <c r="BL102" s="52">
        <f t="shared" si="51"/>
        <v>145.49587663766584</v>
      </c>
      <c r="BM102" s="52">
        <f t="shared" si="51"/>
        <v>150.96309414616644</v>
      </c>
      <c r="BN102" s="52">
        <f t="shared" si="51"/>
        <v>154.32878490352775</v>
      </c>
      <c r="BO102" s="52">
        <f t="shared" si="51"/>
        <v>163.02501665838116</v>
      </c>
      <c r="BP102" s="52">
        <f t="shared" si="51"/>
        <v>166.33574422194906</v>
      </c>
      <c r="BQ102" s="52">
        <f t="shared" si="51"/>
        <v>171.49283001093349</v>
      </c>
      <c r="BR102" s="52">
        <f t="shared" si="51"/>
        <v>176.75880020037451</v>
      </c>
      <c r="BS102" s="52">
        <f t="shared" si="51"/>
        <v>177.83094160175736</v>
      </c>
      <c r="BT102" s="43">
        <f t="shared" si="51"/>
        <v>185.92632779923895</v>
      </c>
    </row>
    <row r="103" spans="1:152" ht="14.1" customHeight="1" x14ac:dyDescent="0.2"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I103" s="48"/>
      <c r="BJ103" s="48">
        <f>+BI102*BT104</f>
        <v>125.07192082483635</v>
      </c>
      <c r="BK103" s="48">
        <f>+BJ103*$BT$104</f>
        <v>130.13014894990627</v>
      </c>
      <c r="BL103" s="48">
        <f>+BK103*$BT$104</f>
        <v>135.39294474769213</v>
      </c>
      <c r="BM103" s="48">
        <f>+BL103*$BT$104</f>
        <v>140.86858145769315</v>
      </c>
      <c r="BN103" s="48">
        <f>+BM103*$BT$104</f>
        <v>146.56566691035786</v>
      </c>
      <c r="BO103" s="48">
        <f>+BN103*$BT$104</f>
        <v>152.49315705879721</v>
      </c>
      <c r="BP103" s="48">
        <f>+BO103*$BT$104</f>
        <v>158.6603700577547</v>
      </c>
      <c r="BQ103" s="48">
        <f>+BP103*$BT$104</f>
        <v>165.07700091196617</v>
      </c>
      <c r="BR103" s="48">
        <f>+BQ103*$BT$104</f>
        <v>171.75313671693647</v>
      </c>
      <c r="BS103" s="48">
        <f>+BR103*$BT$104</f>
        <v>178.69927251609235</v>
      </c>
      <c r="BT103" s="37">
        <f>+BS103*$BT$104</f>
        <v>185.926327799239</v>
      </c>
    </row>
    <row r="104" spans="1:152" ht="14.1" customHeight="1" x14ac:dyDescent="0.2"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I104" s="48"/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43">
        <f>+EXP(LN(BT102/BI102)/11)</f>
        <v>1.0404425557048411</v>
      </c>
    </row>
    <row r="105" spans="1:152" ht="14.1" customHeight="1" x14ac:dyDescent="0.2">
      <c r="A105" s="1" t="s">
        <v>48</v>
      </c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BA105" s="6">
        <v>100</v>
      </c>
      <c r="BB105" s="6">
        <f>+BA105*(1+BA106/100)</f>
        <v>103.3</v>
      </c>
      <c r="BC105" s="6">
        <f t="shared" ref="BC105:BT105" si="52">+BB105*(1+BB106/100)</f>
        <v>106.50229999999999</v>
      </c>
      <c r="BD105" s="6">
        <f t="shared" si="52"/>
        <v>110.86889429999998</v>
      </c>
      <c r="BE105" s="6">
        <f t="shared" si="52"/>
        <v>118.85145468959999</v>
      </c>
      <c r="BF105" s="6">
        <f t="shared" si="52"/>
        <v>125.74483906159679</v>
      </c>
      <c r="BG105" s="6">
        <f t="shared" si="52"/>
        <v>133.66676392247737</v>
      </c>
      <c r="BH105" s="6">
        <f t="shared" si="52"/>
        <v>140.21643535467877</v>
      </c>
      <c r="BI105" s="52">
        <f t="shared" si="52"/>
        <v>145.1240105920925</v>
      </c>
      <c r="BJ105" s="52">
        <f t="shared" si="52"/>
        <v>142.80202642261901</v>
      </c>
      <c r="BK105" s="52">
        <f t="shared" si="52"/>
        <v>151.22734598155353</v>
      </c>
      <c r="BL105" s="52">
        <f t="shared" si="52"/>
        <v>160.30098674044675</v>
      </c>
      <c r="BM105" s="52">
        <f t="shared" si="52"/>
        <v>169.11754101117131</v>
      </c>
      <c r="BN105" s="52">
        <f t="shared" si="52"/>
        <v>176.05136019262932</v>
      </c>
      <c r="BO105" s="52">
        <f t="shared" si="52"/>
        <v>179.04423331590399</v>
      </c>
      <c r="BP105" s="52">
        <f t="shared" si="52"/>
        <v>183.16225068216977</v>
      </c>
      <c r="BQ105" s="52">
        <f t="shared" si="52"/>
        <v>186.09284669308448</v>
      </c>
      <c r="BR105" s="52">
        <f t="shared" si="52"/>
        <v>188.69814654678765</v>
      </c>
      <c r="BS105" s="52">
        <f t="shared" si="52"/>
        <v>196.24607240865916</v>
      </c>
      <c r="BT105" s="43">
        <f t="shared" si="52"/>
        <v>198.20853313274574</v>
      </c>
      <c r="BU105" s="6"/>
      <c r="BV105" s="6"/>
      <c r="BW105" s="6"/>
      <c r="BX105" s="6"/>
      <c r="BY105" s="6"/>
      <c r="BZ105" s="6"/>
      <c r="CA105" s="6"/>
    </row>
    <row r="106" spans="1:152" ht="14.1" customHeight="1" x14ac:dyDescent="0.2">
      <c r="A106" s="1" t="s">
        <v>47</v>
      </c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6">
        <v>3.3</v>
      </c>
      <c r="BB106" s="6">
        <v>3.1</v>
      </c>
      <c r="BC106" s="6">
        <v>4.0999999999999996</v>
      </c>
      <c r="BD106" s="6">
        <v>7.2</v>
      </c>
      <c r="BE106" s="6">
        <v>5.8</v>
      </c>
      <c r="BF106" s="6">
        <v>6.3</v>
      </c>
      <c r="BG106" s="6">
        <v>4.9000000000000004</v>
      </c>
      <c r="BH106" s="6">
        <v>3.5</v>
      </c>
      <c r="BI106" s="6">
        <v>-1.6</v>
      </c>
      <c r="BJ106" s="6">
        <v>5.9</v>
      </c>
      <c r="BK106" s="6">
        <v>6</v>
      </c>
      <c r="BL106" s="6">
        <v>5.5</v>
      </c>
      <c r="BM106" s="6">
        <v>4.0999999999999996</v>
      </c>
      <c r="BN106" s="6">
        <v>1.7</v>
      </c>
      <c r="BO106" s="6">
        <v>2.2999999999999998</v>
      </c>
      <c r="BP106" s="6">
        <v>1.6</v>
      </c>
      <c r="BQ106" s="6">
        <v>1.4</v>
      </c>
      <c r="BR106" s="6">
        <v>4</v>
      </c>
      <c r="BS106" s="6">
        <v>1</v>
      </c>
      <c r="BT106" s="43"/>
      <c r="BU106" s="6"/>
      <c r="BV106" s="6"/>
      <c r="BW106" s="6"/>
      <c r="BX106" s="6"/>
      <c r="BY106" s="6"/>
      <c r="BZ106" s="6"/>
      <c r="CA106" s="6"/>
    </row>
    <row r="107" spans="1:152" ht="14.1" customHeight="1" x14ac:dyDescent="0.2">
      <c r="A107" s="1" t="s">
        <v>49</v>
      </c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28">
        <f>+BA105/BA85</f>
        <v>1.2834497486427839E-5</v>
      </c>
      <c r="BB107" s="28">
        <f t="shared" ref="BB107:BT107" si="53">+BB105/BB85</f>
        <v>1.3031320229417844E-5</v>
      </c>
      <c r="BC107" s="28">
        <f t="shared" si="53"/>
        <v>1.3212936349040077E-5</v>
      </c>
      <c r="BD107" s="28">
        <f t="shared" si="53"/>
        <v>1.3527875852907095E-5</v>
      </c>
      <c r="BE107" s="28">
        <f t="shared" si="53"/>
        <v>1.4261590864361102E-5</v>
      </c>
      <c r="BF107" s="28">
        <f t="shared" si="53"/>
        <v>1.484607746893693E-5</v>
      </c>
      <c r="BG107" s="28">
        <f t="shared" si="53"/>
        <v>1.5527175401282409E-5</v>
      </c>
      <c r="BH107" s="28">
        <f t="shared" si="53"/>
        <v>1.60268854528941E-5</v>
      </c>
      <c r="BI107" s="28">
        <f t="shared" si="53"/>
        <v>1.6326112669664203E-5</v>
      </c>
      <c r="BJ107" s="28">
        <f t="shared" si="53"/>
        <v>1.5817566325904745E-5</v>
      </c>
      <c r="BK107" s="28">
        <f t="shared" si="53"/>
        <v>1.651704399047269E-5</v>
      </c>
      <c r="BL107" s="28">
        <f t="shared" si="53"/>
        <v>1.7265334607497141E-5</v>
      </c>
      <c r="BM107" s="28">
        <f t="shared" si="53"/>
        <v>1.796078385636501E-5</v>
      </c>
      <c r="BN107" s="28">
        <f t="shared" si="53"/>
        <v>1.8427696035637026E-5</v>
      </c>
      <c r="BO107" s="28">
        <f t="shared" si="53"/>
        <v>1.8458817676752091E-5</v>
      </c>
      <c r="BP107" s="28">
        <f t="shared" si="53"/>
        <v>1.8573267199365186E-5</v>
      </c>
      <c r="BQ107" s="28">
        <f t="shared" si="53"/>
        <v>1.8532445813126976E-5</v>
      </c>
      <c r="BR107" s="28">
        <f t="shared" si="53"/>
        <v>1.8460140930696823E-5</v>
      </c>
      <c r="BS107" s="28">
        <f t="shared" si="53"/>
        <v>1.8907510412746269E-5</v>
      </c>
      <c r="BT107" s="44">
        <f t="shared" si="53"/>
        <v>1.8881799851968652E-5</v>
      </c>
    </row>
    <row r="108" spans="1:152" ht="14.1" customHeight="1" x14ac:dyDescent="0.2">
      <c r="A108" s="1" t="s">
        <v>50</v>
      </c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T108" s="45">
        <f>+EXP(LN(BT107/BA107)/19)</f>
        <v>1.020526880511412</v>
      </c>
    </row>
    <row r="109" spans="1:152" ht="14.1" customHeight="1" x14ac:dyDescent="0.2">
      <c r="A109" s="1" t="s">
        <v>51</v>
      </c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28">
        <f>+BA107*BT108</f>
        <v>1.3097949682755762E-5</v>
      </c>
      <c r="BC109" s="28">
        <f>+BB109*$BT$108</f>
        <v>1.3366809730838177E-5</v>
      </c>
      <c r="BD109" s="28">
        <f t="shared" ref="BD109:BT109" si="54">+BC109*$BT$108</f>
        <v>1.3641188637001873E-5</v>
      </c>
      <c r="BE109" s="28">
        <f t="shared" si="54"/>
        <v>1.3921199686187242E-5</v>
      </c>
      <c r="BF109" s="28">
        <f t="shared" si="54"/>
        <v>1.4206958488721115E-5</v>
      </c>
      <c r="BG109" s="28">
        <f t="shared" si="54"/>
        <v>1.4498583028049685E-5</v>
      </c>
      <c r="BH109" s="28">
        <f t="shared" si="54"/>
        <v>1.4796193709451247E-5</v>
      </c>
      <c r="BI109" s="28">
        <f t="shared" si="54"/>
        <v>1.5099913409748859E-5</v>
      </c>
      <c r="BJ109" s="28">
        <f t="shared" si="54"/>
        <v>1.5409867528043442E-5</v>
      </c>
      <c r="BK109" s="28">
        <f t="shared" si="54"/>
        <v>1.5726184037488277E-5</v>
      </c>
      <c r="BL109" s="28">
        <f t="shared" si="54"/>
        <v>1.6048993538126275E-5</v>
      </c>
      <c r="BM109" s="28">
        <f t="shared" si="54"/>
        <v>1.6378429310811816E-5</v>
      </c>
      <c r="BN109" s="28">
        <f t="shared" si="54"/>
        <v>1.6714627372239459E-5</v>
      </c>
      <c r="BO109" s="28">
        <f t="shared" si="54"/>
        <v>1.7057726531102196E-5</v>
      </c>
      <c r="BP109" s="28">
        <f t="shared" si="54"/>
        <v>1.7407868445402476E-5</v>
      </c>
      <c r="BQ109" s="28">
        <f t="shared" si="54"/>
        <v>1.7765197680939631E-5</v>
      </c>
      <c r="BR109" s="28">
        <f t="shared" si="54"/>
        <v>1.8129861770997894E-5</v>
      </c>
      <c r="BS109" s="28">
        <f t="shared" si="54"/>
        <v>1.8502011277259586E-5</v>
      </c>
      <c r="BT109" s="44">
        <f t="shared" si="54"/>
        <v>1.8881799851968693E-5</v>
      </c>
    </row>
    <row r="110" spans="1:152" ht="14.1" customHeight="1" x14ac:dyDescent="0.2"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</row>
    <row r="111" spans="1:152" ht="14.1" customHeight="1" x14ac:dyDescent="0.2">
      <c r="A111" s="1" t="s">
        <v>54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T111" s="27">
        <v>9783197</v>
      </c>
    </row>
    <row r="112" spans="1:152" ht="14.1" customHeight="1" x14ac:dyDescent="0.2">
      <c r="A112" s="1" t="s">
        <v>55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T112" s="27">
        <v>3468178</v>
      </c>
    </row>
    <row r="113" spans="1:72" ht="14.1" customHeight="1" x14ac:dyDescent="0.2">
      <c r="A113" s="1" t="s">
        <v>56</v>
      </c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T113" s="25">
        <f>+(BT112+BT111)/BT99</f>
        <v>0.23982145453215425</v>
      </c>
    </row>
    <row r="114" spans="1:72" ht="14.1" customHeight="1" x14ac:dyDescent="0.2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</row>
    <row r="115" spans="1:72" ht="14.1" customHeight="1" x14ac:dyDescent="0.2"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</row>
    <row r="116" spans="1:72" ht="14.1" customHeight="1" x14ac:dyDescent="0.2"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</row>
    <row r="117" spans="1:72" ht="14.1" customHeight="1" x14ac:dyDescent="0.2"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</row>
    <row r="118" spans="1:72" ht="14.1" customHeight="1" x14ac:dyDescent="0.2"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</row>
    <row r="119" spans="1:72" ht="14.1" customHeight="1" x14ac:dyDescent="0.2"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</row>
    <row r="120" spans="1:72" ht="14.1" customHeight="1" x14ac:dyDescent="0.2"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</row>
    <row r="121" spans="1:72" ht="14.1" customHeight="1" x14ac:dyDescent="0.2"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</row>
    <row r="122" spans="1:72" ht="14.1" customHeight="1" x14ac:dyDescent="0.2"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</row>
    <row r="123" spans="1:72" ht="14.1" customHeight="1" x14ac:dyDescent="0.2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</row>
    <row r="124" spans="1:72" ht="14.1" customHeight="1" x14ac:dyDescent="0.2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</row>
    <row r="125" spans="1:72" ht="14.1" customHeight="1" x14ac:dyDescent="0.2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</row>
    <row r="126" spans="1:72" ht="14.1" customHeight="1" x14ac:dyDescent="0.2"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</row>
    <row r="127" spans="1:72" ht="14.1" customHeight="1" x14ac:dyDescent="0.2"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</row>
    <row r="128" spans="1:72" ht="14.1" customHeight="1" x14ac:dyDescent="0.2"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</row>
    <row r="129" spans="2:58" ht="14.1" customHeight="1" x14ac:dyDescent="0.2"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</row>
    <row r="130" spans="2:58" ht="14.1" customHeight="1" x14ac:dyDescent="0.2"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</row>
    <row r="131" spans="2:58" ht="14.1" customHeight="1" x14ac:dyDescent="0.2"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</row>
    <row r="132" spans="2:58" ht="14.1" customHeight="1" x14ac:dyDescent="0.2"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</row>
    <row r="133" spans="2:58" ht="14.1" customHeight="1" x14ac:dyDescent="0.2"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</row>
    <row r="134" spans="2:58" ht="14.1" customHeight="1" x14ac:dyDescent="0.2"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</row>
    <row r="135" spans="2:58" ht="14.1" customHeight="1" x14ac:dyDescent="0.2"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</row>
    <row r="136" spans="2:58" ht="14.1" customHeight="1" x14ac:dyDescent="0.2"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</row>
    <row r="137" spans="2:58" ht="14.1" customHeight="1" x14ac:dyDescent="0.2"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</row>
    <row r="138" spans="2:58" ht="14.1" customHeight="1" x14ac:dyDescent="0.2"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</row>
    <row r="139" spans="2:58" ht="14.1" customHeight="1" x14ac:dyDescent="0.2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</row>
    <row r="140" spans="2:58" ht="14.1" customHeight="1" x14ac:dyDescent="0.2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</row>
    <row r="141" spans="2:58" ht="14.1" customHeight="1" x14ac:dyDescent="0.2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</row>
    <row r="142" spans="2:58" ht="14.1" customHeight="1" x14ac:dyDescent="0.2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</row>
    <row r="143" spans="2:58" ht="14.1" customHeight="1" x14ac:dyDescent="0.2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</row>
    <row r="144" spans="2:58" ht="14.1" customHeight="1" x14ac:dyDescent="0.2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</row>
    <row r="145" spans="2:58" ht="14.1" customHeight="1" x14ac:dyDescent="0.2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</row>
    <row r="146" spans="2:58" ht="14.1" customHeight="1" x14ac:dyDescent="0.2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</row>
    <row r="147" spans="2:58" ht="14.1" customHeight="1" x14ac:dyDescent="0.2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</row>
    <row r="148" spans="2:58" ht="14.1" customHeight="1" x14ac:dyDescent="0.2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</row>
    <row r="149" spans="2:58" ht="14.1" customHeight="1" x14ac:dyDescent="0.2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</row>
    <row r="150" spans="2:58" ht="14.1" customHeight="1" x14ac:dyDescent="0.2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</row>
    <row r="151" spans="2:58" ht="14.1" customHeight="1" x14ac:dyDescent="0.2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</row>
    <row r="152" spans="2:58" ht="14.1" customHeight="1" x14ac:dyDescent="0.2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</row>
    <row r="153" spans="2:58" ht="14.1" customHeight="1" x14ac:dyDescent="0.2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</row>
    <row r="154" spans="2:58" ht="14.1" customHeight="1" x14ac:dyDescent="0.2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</row>
    <row r="155" spans="2:58" ht="14.1" customHeight="1" x14ac:dyDescent="0.2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</row>
    <row r="156" spans="2:58" ht="14.1" customHeight="1" x14ac:dyDescent="0.2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</row>
    <row r="157" spans="2:58" ht="14.1" customHeight="1" x14ac:dyDescent="0.2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</row>
    <row r="158" spans="2:58" ht="14.1" customHeight="1" x14ac:dyDescent="0.2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</row>
    <row r="159" spans="2:58" ht="14.1" customHeight="1" x14ac:dyDescent="0.2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</row>
    <row r="160" spans="2:58" ht="14.1" customHeight="1" x14ac:dyDescent="0.2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</row>
    <row r="161" spans="2:58" ht="14.1" customHeight="1" x14ac:dyDescent="0.2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</row>
    <row r="162" spans="2:58" ht="14.1" customHeight="1" x14ac:dyDescent="0.2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</row>
    <row r="163" spans="2:58" ht="14.1" customHeight="1" x14ac:dyDescent="0.2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</row>
    <row r="164" spans="2:58" ht="14.1" customHeight="1" x14ac:dyDescent="0.2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</row>
    <row r="165" spans="2:58" ht="14.1" customHeight="1" x14ac:dyDescent="0.2"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</row>
    <row r="166" spans="2:58" ht="14.1" customHeight="1" x14ac:dyDescent="0.2"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</row>
    <row r="167" spans="2:58" ht="14.1" customHeight="1" x14ac:dyDescent="0.2"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</row>
    <row r="168" spans="2:58" ht="14.1" customHeight="1" x14ac:dyDescent="0.2"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</row>
    <row r="169" spans="2:58" ht="14.1" customHeight="1" x14ac:dyDescent="0.2"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</row>
    <row r="170" spans="2:58" ht="14.1" customHeight="1" x14ac:dyDescent="0.2"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</row>
    <row r="171" spans="2:58" ht="14.1" customHeight="1" x14ac:dyDescent="0.2"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</row>
    <row r="172" spans="2:58" ht="14.1" customHeight="1" x14ac:dyDescent="0.2"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</row>
    <row r="173" spans="2:58" ht="14.1" customHeight="1" x14ac:dyDescent="0.2"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</row>
    <row r="174" spans="2:58" ht="14.1" customHeight="1" x14ac:dyDescent="0.2"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</row>
    <row r="175" spans="2:58" ht="14.1" customHeight="1" x14ac:dyDescent="0.2"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</row>
    <row r="176" spans="2:58" ht="14.1" customHeight="1" x14ac:dyDescent="0.2"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</row>
    <row r="177" spans="2:58" ht="14.1" customHeight="1" x14ac:dyDescent="0.2"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</row>
    <row r="178" spans="2:58" ht="14.1" customHeight="1" x14ac:dyDescent="0.2"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</row>
    <row r="179" spans="2:58" ht="14.1" customHeight="1" x14ac:dyDescent="0.2"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</row>
    <row r="180" spans="2:58" ht="14.1" customHeight="1" x14ac:dyDescent="0.2"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</row>
    <row r="181" spans="2:58" ht="14.1" customHeight="1" x14ac:dyDescent="0.2"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</row>
    <row r="182" spans="2:58" ht="14.1" customHeight="1" x14ac:dyDescent="0.2"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</row>
    <row r="183" spans="2:58" ht="14.1" customHeight="1" x14ac:dyDescent="0.2"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</row>
    <row r="184" spans="2:58" ht="14.1" customHeight="1" x14ac:dyDescent="0.2"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</row>
    <row r="185" spans="2:58" ht="14.1" customHeight="1" x14ac:dyDescent="0.2"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</row>
    <row r="186" spans="2:58" ht="14.1" customHeight="1" x14ac:dyDescent="0.2"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</row>
    <row r="187" spans="2:58" ht="14.1" customHeight="1" x14ac:dyDescent="0.2"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</row>
    <row r="188" spans="2:58" ht="14.1" customHeight="1" x14ac:dyDescent="0.2"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</row>
    <row r="189" spans="2:58" ht="14.1" customHeight="1" x14ac:dyDescent="0.2"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</row>
    <row r="190" spans="2:58" ht="14.1" customHeight="1" x14ac:dyDescent="0.2"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</row>
    <row r="191" spans="2:58" ht="14.1" customHeight="1" x14ac:dyDescent="0.2"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</row>
    <row r="192" spans="2:58" ht="14.1" customHeight="1" x14ac:dyDescent="0.2"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</row>
    <row r="193" spans="2:58" ht="14.1" customHeight="1" x14ac:dyDescent="0.2"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</row>
    <row r="194" spans="2:58" ht="14.1" customHeight="1" x14ac:dyDescent="0.2"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</row>
    <row r="195" spans="2:58" ht="14.1" customHeight="1" x14ac:dyDescent="0.2"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</row>
    <row r="196" spans="2:58" ht="14.1" customHeight="1" x14ac:dyDescent="0.2"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</row>
    <row r="197" spans="2:58" ht="14.1" customHeight="1" x14ac:dyDescent="0.2"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</row>
    <row r="198" spans="2:58" ht="14.1" customHeight="1" x14ac:dyDescent="0.2"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</row>
    <row r="199" spans="2:58" ht="14.1" customHeight="1" x14ac:dyDescent="0.2"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</row>
    <row r="200" spans="2:58" ht="14.1" customHeight="1" x14ac:dyDescent="0.2"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</row>
    <row r="201" spans="2:58" ht="14.1" customHeight="1" x14ac:dyDescent="0.2"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</row>
    <row r="202" spans="2:58" ht="14.1" customHeight="1" x14ac:dyDescent="0.2"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</row>
    <row r="203" spans="2:58" ht="14.1" customHeight="1" x14ac:dyDescent="0.2"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</row>
    <row r="204" spans="2:58" ht="14.1" customHeight="1" x14ac:dyDescent="0.2"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</row>
    <row r="205" spans="2:58" ht="14.1" customHeight="1" x14ac:dyDescent="0.2"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</row>
    <row r="206" spans="2:58" ht="14.1" customHeight="1" x14ac:dyDescent="0.2"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</row>
    <row r="207" spans="2:58" ht="14.1" customHeight="1" x14ac:dyDescent="0.2"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</row>
    <row r="208" spans="2:58" ht="14.1" customHeight="1" x14ac:dyDescent="0.2"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</row>
    <row r="209" spans="2:58" ht="14.1" customHeight="1" x14ac:dyDescent="0.2"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</row>
    <row r="210" spans="2:58" ht="14.1" customHeight="1" x14ac:dyDescent="0.2"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</row>
    <row r="211" spans="2:58" ht="14.1" customHeight="1" x14ac:dyDescent="0.2"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</row>
    <row r="212" spans="2:58" ht="14.1" customHeight="1" x14ac:dyDescent="0.2"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</row>
    <row r="213" spans="2:58" ht="14.1" customHeight="1" x14ac:dyDescent="0.2"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</row>
    <row r="214" spans="2:58" ht="14.1" customHeight="1" x14ac:dyDescent="0.2"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</row>
    <row r="215" spans="2:58" ht="14.1" customHeight="1" x14ac:dyDescent="0.2"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</row>
    <row r="216" spans="2:58" ht="14.1" customHeight="1" x14ac:dyDescent="0.2"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</row>
    <row r="217" spans="2:58" ht="14.1" customHeight="1" x14ac:dyDescent="0.2"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</row>
    <row r="218" spans="2:58" ht="14.1" customHeight="1" x14ac:dyDescent="0.2"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</row>
    <row r="219" spans="2:58" ht="14.1" customHeight="1" x14ac:dyDescent="0.2"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</row>
    <row r="220" spans="2:58" ht="14.1" customHeight="1" x14ac:dyDescent="0.2"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</row>
    <row r="221" spans="2:58" ht="14.1" customHeight="1" x14ac:dyDescent="0.2"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</row>
    <row r="222" spans="2:58" ht="14.1" customHeight="1" x14ac:dyDescent="0.2"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</row>
    <row r="223" spans="2:58" ht="14.1" customHeight="1" x14ac:dyDescent="0.2"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</row>
    <row r="224" spans="2:58" ht="14.1" customHeight="1" x14ac:dyDescent="0.2"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</row>
    <row r="225" spans="2:58" ht="14.1" customHeight="1" x14ac:dyDescent="0.2"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</row>
    <row r="226" spans="2:58" ht="14.1" customHeight="1" x14ac:dyDescent="0.2"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</row>
    <row r="227" spans="2:58" ht="14.1" customHeight="1" x14ac:dyDescent="0.2"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</row>
    <row r="228" spans="2:58" ht="14.1" customHeight="1" x14ac:dyDescent="0.2"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</row>
    <row r="229" spans="2:58" ht="14.1" customHeight="1" x14ac:dyDescent="0.2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</row>
    <row r="230" spans="2:58" ht="14.1" customHeight="1" x14ac:dyDescent="0.2"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</row>
    <row r="231" spans="2:58" ht="14.1" customHeight="1" x14ac:dyDescent="0.2"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</row>
    <row r="232" spans="2:58" ht="14.1" customHeight="1" x14ac:dyDescent="0.2"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</row>
    <row r="233" spans="2:58" ht="14.1" customHeight="1" x14ac:dyDescent="0.2"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</row>
    <row r="234" spans="2:58" ht="14.1" customHeight="1" x14ac:dyDescent="0.2"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</row>
    <row r="235" spans="2:58" ht="14.1" customHeight="1" x14ac:dyDescent="0.2"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</row>
    <row r="236" spans="2:58" ht="14.1" customHeight="1" x14ac:dyDescent="0.2"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</row>
    <row r="237" spans="2:58" ht="14.1" customHeight="1" x14ac:dyDescent="0.2"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</row>
    <row r="238" spans="2:58" ht="14.1" customHeight="1" x14ac:dyDescent="0.2"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</row>
    <row r="239" spans="2:58" ht="14.1" customHeight="1" x14ac:dyDescent="0.2"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</row>
    <row r="240" spans="2:58" ht="14.1" customHeight="1" x14ac:dyDescent="0.2"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</row>
    <row r="241" spans="2:58" ht="14.1" customHeight="1" x14ac:dyDescent="0.2"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</row>
    <row r="242" spans="2:58" ht="14.1" customHeight="1" x14ac:dyDescent="0.2"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</row>
    <row r="243" spans="2:58" ht="14.1" customHeight="1" x14ac:dyDescent="0.2"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</row>
    <row r="244" spans="2:58" ht="14.1" customHeight="1" x14ac:dyDescent="0.2"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</row>
    <row r="245" spans="2:58" ht="14.1" customHeight="1" x14ac:dyDescent="0.2"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</row>
    <row r="246" spans="2:58" ht="14.1" customHeight="1" x14ac:dyDescent="0.2"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</row>
    <row r="247" spans="2:58" ht="14.1" customHeight="1" x14ac:dyDescent="0.2"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</row>
    <row r="248" spans="2:58" ht="14.1" customHeight="1" x14ac:dyDescent="0.2"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</row>
    <row r="249" spans="2:58" ht="14.1" customHeight="1" x14ac:dyDescent="0.2"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</row>
    <row r="250" spans="2:58" ht="14.1" customHeight="1" x14ac:dyDescent="0.2"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</row>
    <row r="251" spans="2:58" ht="14.1" customHeight="1" x14ac:dyDescent="0.2"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</row>
    <row r="252" spans="2:58" ht="14.1" customHeight="1" x14ac:dyDescent="0.2"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</row>
    <row r="253" spans="2:58" ht="14.1" customHeight="1" x14ac:dyDescent="0.2"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</row>
    <row r="254" spans="2:58" ht="14.1" customHeight="1" x14ac:dyDescent="0.2"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</row>
    <row r="255" spans="2:58" ht="14.1" customHeight="1" x14ac:dyDescent="0.2"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</row>
    <row r="256" spans="2:58" ht="14.1" customHeight="1" x14ac:dyDescent="0.2"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</row>
    <row r="257" spans="2:58" ht="14.1" customHeight="1" x14ac:dyDescent="0.2"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</row>
    <row r="258" spans="2:58" ht="14.1" customHeight="1" x14ac:dyDescent="0.2"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</row>
    <row r="259" spans="2:58" ht="14.1" customHeight="1" x14ac:dyDescent="0.2"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</row>
    <row r="260" spans="2:58" ht="14.1" customHeight="1" x14ac:dyDescent="0.2"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</row>
    <row r="261" spans="2:58" ht="14.1" customHeight="1" x14ac:dyDescent="0.2"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</row>
    <row r="262" spans="2:58" ht="14.1" customHeight="1" x14ac:dyDescent="0.2"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</row>
    <row r="263" spans="2:58" ht="14.1" customHeight="1" x14ac:dyDescent="0.2"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</row>
    <row r="264" spans="2:58" ht="14.1" customHeight="1" x14ac:dyDescent="0.2"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</row>
    <row r="265" spans="2:58" ht="14.1" customHeight="1" x14ac:dyDescent="0.2"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</row>
    <row r="266" spans="2:58" ht="14.1" customHeight="1" x14ac:dyDescent="0.2"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</row>
    <row r="267" spans="2:58" ht="14.1" customHeight="1" x14ac:dyDescent="0.2"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</row>
    <row r="268" spans="2:58" ht="14.1" customHeight="1" x14ac:dyDescent="0.2"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</row>
    <row r="269" spans="2:58" ht="14.1" customHeight="1" x14ac:dyDescent="0.2"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</row>
    <row r="270" spans="2:58" ht="14.1" customHeight="1" x14ac:dyDescent="0.2"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</row>
    <row r="271" spans="2:58" ht="14.1" customHeight="1" x14ac:dyDescent="0.2"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</row>
    <row r="272" spans="2:58" ht="14.1" customHeight="1" x14ac:dyDescent="0.2"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</row>
    <row r="273" spans="2:58" ht="14.1" customHeight="1" x14ac:dyDescent="0.2"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</row>
    <row r="274" spans="2:58" ht="14.1" customHeight="1" x14ac:dyDescent="0.2"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</row>
    <row r="275" spans="2:58" ht="14.1" customHeight="1" x14ac:dyDescent="0.2"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</row>
    <row r="276" spans="2:58" ht="14.1" customHeight="1" x14ac:dyDescent="0.2"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</row>
    <row r="277" spans="2:58" ht="14.1" customHeight="1" x14ac:dyDescent="0.2"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</row>
    <row r="278" spans="2:58" ht="14.1" customHeight="1" x14ac:dyDescent="0.2"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</row>
    <row r="279" spans="2:58" ht="14.1" customHeight="1" x14ac:dyDescent="0.2"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</row>
    <row r="280" spans="2:58" ht="14.1" customHeight="1" x14ac:dyDescent="0.2"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</row>
    <row r="281" spans="2:58" ht="14.1" customHeight="1" x14ac:dyDescent="0.2"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</row>
    <row r="282" spans="2:58" ht="14.1" customHeight="1" x14ac:dyDescent="0.2"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</row>
    <row r="283" spans="2:58" ht="14.1" customHeight="1" x14ac:dyDescent="0.2"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</row>
    <row r="284" spans="2:58" ht="14.1" customHeight="1" x14ac:dyDescent="0.2"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</row>
    <row r="285" spans="2:58" ht="14.1" customHeight="1" x14ac:dyDescent="0.2"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</row>
    <row r="286" spans="2:58" ht="14.1" customHeight="1" x14ac:dyDescent="0.2"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</row>
    <row r="287" spans="2:58" ht="14.1" customHeight="1" x14ac:dyDescent="0.2"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</row>
    <row r="288" spans="2:58" ht="14.1" customHeight="1" x14ac:dyDescent="0.2"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</row>
    <row r="289" spans="2:58" ht="14.1" customHeight="1" x14ac:dyDescent="0.2"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</row>
    <row r="290" spans="2:58" ht="14.1" customHeight="1" x14ac:dyDescent="0.2"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</row>
    <row r="291" spans="2:58" ht="14.1" customHeight="1" x14ac:dyDescent="0.2"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</row>
    <row r="292" spans="2:58" ht="14.1" customHeight="1" x14ac:dyDescent="0.2"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</row>
    <row r="293" spans="2:58" ht="14.1" customHeight="1" x14ac:dyDescent="0.2"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</row>
    <row r="294" spans="2:58" ht="14.1" customHeight="1" x14ac:dyDescent="0.2"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</row>
    <row r="295" spans="2:58" ht="14.1" customHeight="1" x14ac:dyDescent="0.2"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</row>
    <row r="296" spans="2:58" ht="14.1" customHeight="1" x14ac:dyDescent="0.2"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</row>
    <row r="297" spans="2:58" ht="14.1" customHeight="1" x14ac:dyDescent="0.2"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</row>
    <row r="298" spans="2:58" ht="14.1" customHeight="1" x14ac:dyDescent="0.2"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</row>
    <row r="299" spans="2:58" ht="14.1" customHeight="1" x14ac:dyDescent="0.2"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</row>
    <row r="300" spans="2:58" ht="14.1" customHeight="1" x14ac:dyDescent="0.2"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</row>
    <row r="301" spans="2:58" ht="14.1" customHeight="1" x14ac:dyDescent="0.2"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</row>
    <row r="302" spans="2:58" ht="14.1" customHeight="1" x14ac:dyDescent="0.2"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</row>
    <row r="303" spans="2:58" ht="14.1" customHeight="1" x14ac:dyDescent="0.2"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</row>
    <row r="304" spans="2:58" ht="14.1" customHeight="1" x14ac:dyDescent="0.2"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</row>
    <row r="305" spans="2:58" ht="14.1" customHeight="1" x14ac:dyDescent="0.2"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</row>
    <row r="306" spans="2:58" ht="14.1" customHeight="1" x14ac:dyDescent="0.2"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</row>
    <row r="307" spans="2:58" ht="14.1" customHeight="1" x14ac:dyDescent="0.2"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</row>
    <row r="308" spans="2:58" ht="14.1" customHeight="1" x14ac:dyDescent="0.2"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</row>
    <row r="309" spans="2:58" ht="14.1" customHeight="1" x14ac:dyDescent="0.2"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</row>
    <row r="310" spans="2:58" ht="14.1" customHeight="1" x14ac:dyDescent="0.2"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</row>
    <row r="311" spans="2:58" ht="14.1" customHeight="1" x14ac:dyDescent="0.2"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</row>
    <row r="312" spans="2:58" ht="14.1" customHeight="1" x14ac:dyDescent="0.2"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</row>
    <row r="313" spans="2:58" ht="14.1" customHeight="1" x14ac:dyDescent="0.2"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</row>
    <row r="314" spans="2:58" ht="14.1" customHeight="1" x14ac:dyDescent="0.2"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</row>
    <row r="315" spans="2:58" ht="14.1" customHeight="1" x14ac:dyDescent="0.2"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</row>
    <row r="316" spans="2:58" ht="14.1" customHeight="1" x14ac:dyDescent="0.2"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</row>
    <row r="317" spans="2:58" ht="14.1" customHeight="1" x14ac:dyDescent="0.2"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</row>
    <row r="318" spans="2:58" ht="14.1" customHeight="1" x14ac:dyDescent="0.2"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</row>
    <row r="319" spans="2:58" ht="14.1" customHeight="1" x14ac:dyDescent="0.2"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</row>
    <row r="320" spans="2:58" ht="14.1" customHeight="1" x14ac:dyDescent="0.2"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</row>
    <row r="321" spans="2:58" ht="14.1" customHeight="1" x14ac:dyDescent="0.2"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</row>
    <row r="322" spans="2:58" ht="14.1" customHeight="1" x14ac:dyDescent="0.2"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</row>
    <row r="323" spans="2:58" ht="14.1" customHeight="1" x14ac:dyDescent="0.2"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</row>
    <row r="324" spans="2:58" ht="14.1" customHeight="1" x14ac:dyDescent="0.2"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</row>
    <row r="325" spans="2:58" ht="14.1" customHeight="1" x14ac:dyDescent="0.2"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</row>
    <row r="326" spans="2:58" ht="14.1" customHeight="1" x14ac:dyDescent="0.2"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</row>
    <row r="327" spans="2:58" ht="14.1" customHeight="1" x14ac:dyDescent="0.2"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</row>
    <row r="328" spans="2:58" ht="14.1" customHeight="1" x14ac:dyDescent="0.2"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</row>
    <row r="329" spans="2:58" ht="14.1" customHeight="1" x14ac:dyDescent="0.2"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</row>
    <row r="330" spans="2:58" ht="14.1" customHeight="1" x14ac:dyDescent="0.2"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</row>
    <row r="331" spans="2:58" ht="14.1" customHeight="1" x14ac:dyDescent="0.2"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</row>
    <row r="332" spans="2:58" ht="14.1" customHeight="1" x14ac:dyDescent="0.2"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</row>
    <row r="333" spans="2:58" ht="14.1" customHeight="1" x14ac:dyDescent="0.2"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</row>
    <row r="334" spans="2:58" ht="14.1" customHeight="1" x14ac:dyDescent="0.2"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</row>
    <row r="335" spans="2:58" ht="14.1" customHeight="1" x14ac:dyDescent="0.2"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</row>
    <row r="336" spans="2:58" ht="14.1" customHeight="1" x14ac:dyDescent="0.2"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</row>
    <row r="337" spans="2:58" ht="14.1" customHeight="1" x14ac:dyDescent="0.2"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</row>
    <row r="338" spans="2:58" ht="14.1" customHeight="1" x14ac:dyDescent="0.2"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</row>
    <row r="339" spans="2:58" ht="14.1" customHeight="1" x14ac:dyDescent="0.2"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</row>
    <row r="340" spans="2:58" ht="14.1" customHeight="1" x14ac:dyDescent="0.2"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</row>
    <row r="341" spans="2:58" ht="14.1" customHeight="1" x14ac:dyDescent="0.2"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</row>
    <row r="342" spans="2:58" ht="14.1" customHeight="1" x14ac:dyDescent="0.2"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</row>
    <row r="343" spans="2:58" ht="14.1" customHeight="1" x14ac:dyDescent="0.2"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</row>
    <row r="344" spans="2:58" ht="14.1" customHeight="1" x14ac:dyDescent="0.2"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</row>
    <row r="345" spans="2:58" ht="14.1" customHeight="1" x14ac:dyDescent="0.2"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</row>
    <row r="346" spans="2:58" ht="14.1" customHeight="1" x14ac:dyDescent="0.2"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</row>
    <row r="347" spans="2:58" ht="14.1" customHeight="1" x14ac:dyDescent="0.2"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</row>
    <row r="348" spans="2:58" ht="14.1" customHeight="1" x14ac:dyDescent="0.2"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</row>
    <row r="349" spans="2:58" ht="14.1" customHeight="1" x14ac:dyDescent="0.2"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</row>
    <row r="350" spans="2:58" ht="14.1" customHeight="1" x14ac:dyDescent="0.2"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</row>
    <row r="351" spans="2:58" ht="14.1" customHeight="1" x14ac:dyDescent="0.2"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</row>
    <row r="352" spans="2:58" ht="14.1" customHeight="1" x14ac:dyDescent="0.2"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</row>
    <row r="353" spans="2:58" ht="14.1" customHeight="1" x14ac:dyDescent="0.2"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</row>
    <row r="354" spans="2:58" ht="14.1" customHeight="1" x14ac:dyDescent="0.2"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</row>
    <row r="355" spans="2:58" ht="14.1" customHeight="1" x14ac:dyDescent="0.2"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</row>
    <row r="356" spans="2:58" ht="14.1" customHeight="1" x14ac:dyDescent="0.2"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</row>
    <row r="357" spans="2:58" ht="14.1" customHeight="1" x14ac:dyDescent="0.2"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</row>
    <row r="358" spans="2:58" ht="14.1" customHeight="1" x14ac:dyDescent="0.2"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</row>
    <row r="359" spans="2:58" ht="14.1" customHeight="1" x14ac:dyDescent="0.2"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</row>
    <row r="360" spans="2:58" ht="14.1" customHeight="1" x14ac:dyDescent="0.2"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</row>
    <row r="361" spans="2:58" ht="14.1" customHeight="1" x14ac:dyDescent="0.2"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</row>
    <row r="362" spans="2:58" ht="14.1" customHeight="1" x14ac:dyDescent="0.2"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</row>
    <row r="363" spans="2:58" ht="14.1" customHeight="1" x14ac:dyDescent="0.2"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</row>
    <row r="364" spans="2:58" ht="14.1" customHeight="1" x14ac:dyDescent="0.2"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</row>
    <row r="365" spans="2:58" ht="14.1" customHeight="1" x14ac:dyDescent="0.2"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</row>
    <row r="366" spans="2:58" ht="14.1" customHeight="1" x14ac:dyDescent="0.2"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</row>
    <row r="367" spans="2:58" ht="14.1" customHeight="1" x14ac:dyDescent="0.2"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</row>
    <row r="368" spans="2:58" ht="14.1" customHeight="1" x14ac:dyDescent="0.2"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</row>
    <row r="369" spans="2:58" ht="14.1" customHeight="1" x14ac:dyDescent="0.2"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</row>
    <row r="370" spans="2:58" ht="14.1" customHeight="1" x14ac:dyDescent="0.2"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</row>
    <row r="371" spans="2:58" ht="14.1" customHeight="1" x14ac:dyDescent="0.2"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</row>
    <row r="372" spans="2:58" ht="14.1" customHeight="1" x14ac:dyDescent="0.2"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</row>
    <row r="373" spans="2:58" ht="14.1" customHeight="1" x14ac:dyDescent="0.2"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</row>
    <row r="374" spans="2:58" ht="14.1" customHeight="1" x14ac:dyDescent="0.2"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</row>
    <row r="375" spans="2:58" ht="14.1" customHeight="1" x14ac:dyDescent="0.2"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</row>
    <row r="376" spans="2:58" ht="14.1" customHeight="1" x14ac:dyDescent="0.2"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</row>
    <row r="377" spans="2:58" ht="14.1" customHeight="1" x14ac:dyDescent="0.2"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</row>
    <row r="378" spans="2:58" ht="14.1" customHeight="1" x14ac:dyDescent="0.2"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</row>
    <row r="379" spans="2:58" ht="14.1" customHeight="1" x14ac:dyDescent="0.2"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</row>
    <row r="380" spans="2:58" ht="14.1" customHeight="1" x14ac:dyDescent="0.2"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</row>
    <row r="381" spans="2:58" ht="14.1" customHeight="1" x14ac:dyDescent="0.2"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</row>
    <row r="382" spans="2:58" ht="14.1" customHeight="1" x14ac:dyDescent="0.2"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</row>
    <row r="383" spans="2:58" ht="14.1" customHeight="1" x14ac:dyDescent="0.2"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</row>
    <row r="384" spans="2:58" ht="14.1" customHeight="1" x14ac:dyDescent="0.2"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</row>
    <row r="385" spans="2:58" ht="14.1" customHeight="1" x14ac:dyDescent="0.2"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</row>
    <row r="386" spans="2:58" ht="14.1" customHeight="1" x14ac:dyDescent="0.2"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</row>
    <row r="387" spans="2:58" ht="14.1" customHeight="1" x14ac:dyDescent="0.2"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</row>
    <row r="388" spans="2:58" ht="14.1" customHeight="1" x14ac:dyDescent="0.2"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</row>
    <row r="389" spans="2:58" ht="14.1" customHeight="1" x14ac:dyDescent="0.2"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</row>
    <row r="390" spans="2:58" ht="14.1" customHeight="1" x14ac:dyDescent="0.2"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</row>
    <row r="391" spans="2:58" ht="14.1" customHeight="1" x14ac:dyDescent="0.2"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</row>
    <row r="392" spans="2:58" ht="14.1" customHeight="1" x14ac:dyDescent="0.2"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</row>
    <row r="393" spans="2:58" ht="14.1" customHeight="1" x14ac:dyDescent="0.2"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</row>
    <row r="394" spans="2:58" ht="14.1" customHeight="1" x14ac:dyDescent="0.2"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</row>
    <row r="395" spans="2:58" ht="14.1" customHeight="1" x14ac:dyDescent="0.2"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</row>
    <row r="396" spans="2:58" ht="14.1" customHeight="1" x14ac:dyDescent="0.2"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</row>
    <row r="397" spans="2:58" ht="14.1" customHeight="1" x14ac:dyDescent="0.2"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</row>
    <row r="398" spans="2:58" ht="14.1" customHeight="1" x14ac:dyDescent="0.2"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</row>
    <row r="399" spans="2:58" ht="14.1" customHeight="1" x14ac:dyDescent="0.2"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</row>
    <row r="400" spans="2:58" ht="14.1" customHeight="1" x14ac:dyDescent="0.2"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</row>
    <row r="401" spans="2:58" ht="14.1" customHeight="1" x14ac:dyDescent="0.2"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</row>
    <row r="402" spans="2:58" ht="14.1" customHeight="1" x14ac:dyDescent="0.2"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</row>
    <row r="403" spans="2:58" ht="14.1" customHeight="1" x14ac:dyDescent="0.2"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</row>
    <row r="404" spans="2:58" ht="14.1" customHeight="1" x14ac:dyDescent="0.2"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</row>
    <row r="405" spans="2:58" ht="14.1" customHeight="1" x14ac:dyDescent="0.2"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</row>
    <row r="406" spans="2:58" ht="14.1" customHeight="1" x14ac:dyDescent="0.2"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</row>
    <row r="407" spans="2:58" ht="14.1" customHeight="1" x14ac:dyDescent="0.2"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</row>
    <row r="408" spans="2:58" ht="14.1" customHeight="1" x14ac:dyDescent="0.2"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</row>
    <row r="409" spans="2:58" ht="14.1" customHeight="1" x14ac:dyDescent="0.2"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</row>
    <row r="410" spans="2:58" ht="14.1" customHeight="1" x14ac:dyDescent="0.2"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</row>
    <row r="411" spans="2:58" ht="14.1" customHeight="1" x14ac:dyDescent="0.2"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</row>
    <row r="412" spans="2:58" ht="14.1" customHeight="1" x14ac:dyDescent="0.2"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</row>
    <row r="413" spans="2:58" ht="14.1" customHeight="1" x14ac:dyDescent="0.2"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</row>
    <row r="414" spans="2:58" ht="14.1" customHeight="1" x14ac:dyDescent="0.2"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</row>
    <row r="415" spans="2:58" ht="14.1" customHeight="1" x14ac:dyDescent="0.2"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</row>
    <row r="416" spans="2:58" ht="14.1" customHeight="1" x14ac:dyDescent="0.2"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</row>
    <row r="417" spans="2:58" ht="14.1" customHeight="1" x14ac:dyDescent="0.2"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</row>
    <row r="418" spans="2:58" ht="14.1" customHeight="1" x14ac:dyDescent="0.2"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</row>
    <row r="419" spans="2:58" ht="14.1" customHeight="1" x14ac:dyDescent="0.2"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</row>
    <row r="420" spans="2:58" ht="14.1" customHeight="1" x14ac:dyDescent="0.2"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</row>
    <row r="421" spans="2:58" ht="14.1" customHeight="1" x14ac:dyDescent="0.2"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</row>
    <row r="422" spans="2:58" ht="14.1" customHeight="1" x14ac:dyDescent="0.2"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</row>
    <row r="423" spans="2:58" ht="14.1" customHeight="1" x14ac:dyDescent="0.2"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</row>
    <row r="424" spans="2:58" ht="14.1" customHeight="1" x14ac:dyDescent="0.2"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</row>
    <row r="425" spans="2:58" ht="14.1" customHeight="1" x14ac:dyDescent="0.2"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</row>
    <row r="426" spans="2:58" ht="14.1" customHeight="1" x14ac:dyDescent="0.2"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</row>
    <row r="427" spans="2:58" ht="14.1" customHeight="1" x14ac:dyDescent="0.2"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</row>
    <row r="428" spans="2:58" ht="14.1" customHeight="1" x14ac:dyDescent="0.2"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</row>
    <row r="429" spans="2:58" ht="14.1" customHeight="1" x14ac:dyDescent="0.2"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</row>
    <row r="430" spans="2:58" ht="14.1" customHeight="1" x14ac:dyDescent="0.2"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</row>
    <row r="431" spans="2:58" ht="14.1" customHeight="1" x14ac:dyDescent="0.2"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</row>
    <row r="432" spans="2:58" ht="14.1" customHeight="1" x14ac:dyDescent="0.2"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</row>
    <row r="433" spans="2:58" ht="14.1" customHeight="1" x14ac:dyDescent="0.2"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</row>
    <row r="434" spans="2:58" ht="14.1" customHeight="1" x14ac:dyDescent="0.2"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</row>
    <row r="435" spans="2:58" ht="14.1" customHeight="1" x14ac:dyDescent="0.2"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</row>
    <row r="436" spans="2:58" ht="14.1" customHeight="1" x14ac:dyDescent="0.2"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</row>
    <row r="437" spans="2:58" ht="14.1" customHeight="1" x14ac:dyDescent="0.2"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</row>
    <row r="438" spans="2:58" ht="14.1" customHeight="1" x14ac:dyDescent="0.2"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</row>
    <row r="439" spans="2:58" ht="14.1" customHeight="1" x14ac:dyDescent="0.2"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</row>
    <row r="440" spans="2:58" ht="14.1" customHeight="1" x14ac:dyDescent="0.2"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</row>
    <row r="441" spans="2:58" ht="14.1" customHeight="1" x14ac:dyDescent="0.2"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</row>
    <row r="442" spans="2:58" ht="14.1" customHeight="1" x14ac:dyDescent="0.2"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</row>
    <row r="443" spans="2:58" ht="14.1" customHeight="1" x14ac:dyDescent="0.2"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</row>
    <row r="444" spans="2:58" ht="14.1" customHeight="1" x14ac:dyDescent="0.2"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</row>
    <row r="445" spans="2:58" ht="14.1" customHeight="1" x14ac:dyDescent="0.2"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</row>
    <row r="446" spans="2:58" ht="14.1" customHeight="1" x14ac:dyDescent="0.2"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</row>
    <row r="447" spans="2:58" ht="14.1" customHeight="1" x14ac:dyDescent="0.2"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</row>
    <row r="448" spans="2:58" ht="14.1" customHeight="1" x14ac:dyDescent="0.2"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</row>
    <row r="449" spans="2:58" ht="14.1" customHeight="1" x14ac:dyDescent="0.2"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</row>
    <row r="450" spans="2:58" ht="14.1" customHeight="1" x14ac:dyDescent="0.2"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</row>
    <row r="451" spans="2:58" ht="14.1" customHeight="1" x14ac:dyDescent="0.2"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</row>
    <row r="452" spans="2:58" ht="14.1" customHeight="1" x14ac:dyDescent="0.2"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</row>
    <row r="453" spans="2:58" ht="14.1" customHeight="1" x14ac:dyDescent="0.2"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</row>
    <row r="454" spans="2:58" ht="14.1" customHeight="1" x14ac:dyDescent="0.2"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</row>
    <row r="455" spans="2:58" ht="14.1" customHeight="1" x14ac:dyDescent="0.2"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</row>
    <row r="456" spans="2:58" ht="14.1" customHeight="1" x14ac:dyDescent="0.2"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</row>
    <row r="457" spans="2:58" ht="14.1" customHeight="1" x14ac:dyDescent="0.2"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</row>
    <row r="458" spans="2:58" ht="14.1" customHeight="1" x14ac:dyDescent="0.2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</row>
    <row r="459" spans="2:58" ht="14.1" customHeight="1" x14ac:dyDescent="0.2"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</row>
    <row r="460" spans="2:58" ht="14.1" customHeight="1" x14ac:dyDescent="0.2"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</row>
    <row r="461" spans="2:58" ht="14.1" customHeight="1" x14ac:dyDescent="0.2"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</row>
    <row r="462" spans="2:58" ht="14.1" customHeight="1" x14ac:dyDescent="0.2"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</row>
    <row r="463" spans="2:58" ht="14.1" customHeight="1" x14ac:dyDescent="0.2"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</row>
    <row r="464" spans="2:58" ht="14.1" customHeight="1" x14ac:dyDescent="0.2"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</row>
    <row r="465" spans="2:58" ht="14.1" customHeight="1" x14ac:dyDescent="0.2"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</row>
    <row r="466" spans="2:58" ht="14.1" customHeight="1" x14ac:dyDescent="0.2"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</row>
    <row r="467" spans="2:58" ht="14.1" customHeight="1" x14ac:dyDescent="0.2"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</row>
    <row r="468" spans="2:58" ht="14.1" customHeight="1" x14ac:dyDescent="0.2"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</row>
    <row r="469" spans="2:58" ht="14.1" customHeight="1" x14ac:dyDescent="0.2"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</row>
    <row r="470" spans="2:58" ht="14.1" customHeight="1" x14ac:dyDescent="0.2"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</row>
    <row r="471" spans="2:58" ht="14.1" customHeight="1" x14ac:dyDescent="0.2"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</row>
    <row r="472" spans="2:58" ht="14.1" customHeight="1" x14ac:dyDescent="0.2"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</row>
    <row r="473" spans="2:58" ht="14.1" customHeight="1" x14ac:dyDescent="0.2"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</row>
    <row r="474" spans="2:58" ht="14.1" customHeight="1" x14ac:dyDescent="0.2"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</row>
    <row r="475" spans="2:58" ht="14.1" customHeight="1" x14ac:dyDescent="0.2"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</row>
    <row r="476" spans="2:58" ht="14.1" customHeight="1" x14ac:dyDescent="0.2"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</row>
    <row r="477" spans="2:58" ht="14.1" customHeight="1" x14ac:dyDescent="0.2"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</row>
    <row r="478" spans="2:58" ht="14.1" customHeight="1" x14ac:dyDescent="0.2"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</row>
    <row r="479" spans="2:58" ht="14.1" customHeight="1" x14ac:dyDescent="0.2"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</row>
    <row r="480" spans="2:58" ht="14.1" customHeight="1" x14ac:dyDescent="0.2"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</row>
    <row r="481" spans="2:58" ht="14.1" customHeight="1" x14ac:dyDescent="0.2"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</row>
    <row r="482" spans="2:58" ht="14.1" customHeight="1" x14ac:dyDescent="0.2"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</row>
    <row r="483" spans="2:58" ht="14.1" customHeight="1" x14ac:dyDescent="0.2"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</row>
    <row r="484" spans="2:58" ht="14.1" customHeight="1" x14ac:dyDescent="0.2"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</row>
    <row r="485" spans="2:58" ht="14.1" customHeight="1" x14ac:dyDescent="0.2"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</row>
    <row r="486" spans="2:58" ht="14.1" customHeight="1" x14ac:dyDescent="0.2"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</row>
    <row r="487" spans="2:58" ht="14.1" customHeight="1" x14ac:dyDescent="0.2"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</row>
    <row r="488" spans="2:58" ht="14.1" customHeight="1" x14ac:dyDescent="0.2"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</row>
    <row r="489" spans="2:58" ht="14.1" customHeight="1" x14ac:dyDescent="0.2"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</row>
    <row r="490" spans="2:58" ht="14.1" customHeight="1" x14ac:dyDescent="0.2"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</row>
    <row r="491" spans="2:58" ht="14.1" customHeight="1" x14ac:dyDescent="0.2"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</row>
    <row r="492" spans="2:58" ht="14.1" customHeight="1" x14ac:dyDescent="0.2"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</row>
    <row r="493" spans="2:58" ht="14.1" customHeight="1" x14ac:dyDescent="0.2"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</row>
    <row r="494" spans="2:58" ht="14.1" customHeight="1" x14ac:dyDescent="0.2"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</row>
    <row r="495" spans="2:58" ht="14.1" customHeight="1" x14ac:dyDescent="0.2"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</row>
    <row r="496" spans="2:58" ht="14.1" customHeight="1" x14ac:dyDescent="0.2"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</row>
    <row r="497" spans="2:58" ht="14.1" customHeight="1" x14ac:dyDescent="0.2"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</row>
    <row r="498" spans="2:58" ht="14.1" customHeight="1" x14ac:dyDescent="0.2"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</row>
    <row r="499" spans="2:58" ht="14.1" customHeight="1" x14ac:dyDescent="0.2"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</row>
    <row r="500" spans="2:58" ht="14.1" customHeight="1" x14ac:dyDescent="0.2"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</row>
    <row r="501" spans="2:58" ht="14.1" customHeight="1" x14ac:dyDescent="0.2"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</row>
    <row r="502" spans="2:58" ht="14.1" customHeight="1" x14ac:dyDescent="0.2"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</row>
    <row r="503" spans="2:58" ht="14.1" customHeight="1" x14ac:dyDescent="0.2"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</row>
    <row r="504" spans="2:58" ht="14.1" customHeight="1" x14ac:dyDescent="0.2"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</row>
    <row r="505" spans="2:58" ht="14.1" customHeight="1" x14ac:dyDescent="0.2"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</row>
    <row r="506" spans="2:58" ht="14.1" customHeight="1" x14ac:dyDescent="0.2"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</row>
    <row r="507" spans="2:58" ht="14.1" customHeight="1" x14ac:dyDescent="0.2"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</row>
    <row r="508" spans="2:58" ht="14.1" customHeight="1" x14ac:dyDescent="0.2"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</row>
    <row r="509" spans="2:58" ht="14.1" customHeight="1" x14ac:dyDescent="0.2"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</row>
    <row r="510" spans="2:58" ht="14.1" customHeight="1" x14ac:dyDescent="0.2"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</row>
    <row r="511" spans="2:58" ht="14.1" customHeight="1" x14ac:dyDescent="0.2"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</row>
    <row r="512" spans="2:58" ht="14.1" customHeight="1" x14ac:dyDescent="0.2"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</row>
    <row r="513" spans="2:58" ht="14.1" customHeight="1" x14ac:dyDescent="0.2"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</row>
    <row r="514" spans="2:58" ht="14.1" customHeight="1" x14ac:dyDescent="0.2"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</row>
    <row r="515" spans="2:58" ht="14.1" customHeight="1" x14ac:dyDescent="0.2"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</row>
    <row r="516" spans="2:58" ht="14.1" customHeight="1" x14ac:dyDescent="0.2"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</row>
    <row r="517" spans="2:58" ht="14.1" customHeight="1" x14ac:dyDescent="0.2"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</row>
    <row r="518" spans="2:58" ht="14.1" customHeight="1" x14ac:dyDescent="0.2"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</row>
    <row r="519" spans="2:58" ht="14.1" customHeight="1" x14ac:dyDescent="0.2"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</row>
    <row r="520" spans="2:58" ht="14.1" customHeight="1" x14ac:dyDescent="0.2"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</row>
    <row r="521" spans="2:58" ht="14.1" customHeight="1" x14ac:dyDescent="0.2"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</row>
    <row r="522" spans="2:58" ht="14.1" customHeight="1" x14ac:dyDescent="0.2"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</row>
    <row r="523" spans="2:58" ht="14.1" customHeight="1" x14ac:dyDescent="0.2"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</row>
    <row r="524" spans="2:58" ht="14.1" customHeight="1" x14ac:dyDescent="0.2"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</row>
    <row r="525" spans="2:58" ht="14.1" customHeight="1" x14ac:dyDescent="0.2"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</row>
    <row r="526" spans="2:58" ht="14.1" customHeight="1" x14ac:dyDescent="0.2"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</row>
    <row r="527" spans="2:58" ht="14.1" customHeight="1" x14ac:dyDescent="0.2"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</row>
    <row r="528" spans="2:58" ht="14.1" customHeight="1" x14ac:dyDescent="0.2"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</row>
    <row r="529" spans="2:58" ht="14.1" customHeight="1" x14ac:dyDescent="0.2"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</row>
    <row r="530" spans="2:58" ht="14.1" customHeight="1" x14ac:dyDescent="0.2"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</row>
    <row r="531" spans="2:58" ht="14.1" customHeight="1" x14ac:dyDescent="0.2"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</row>
    <row r="532" spans="2:58" ht="14.1" customHeight="1" x14ac:dyDescent="0.2"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</row>
    <row r="533" spans="2:58" ht="14.1" customHeight="1" x14ac:dyDescent="0.2"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</row>
    <row r="534" spans="2:58" ht="14.1" customHeight="1" x14ac:dyDescent="0.2"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</row>
    <row r="535" spans="2:58" ht="14.1" customHeight="1" x14ac:dyDescent="0.2"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</row>
    <row r="536" spans="2:58" ht="14.1" customHeight="1" x14ac:dyDescent="0.2"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</row>
    <row r="537" spans="2:58" ht="14.1" customHeight="1" x14ac:dyDescent="0.2"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</row>
    <row r="538" spans="2:58" ht="14.1" customHeight="1" x14ac:dyDescent="0.2"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</row>
    <row r="539" spans="2:58" ht="14.1" customHeight="1" x14ac:dyDescent="0.2"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</row>
    <row r="540" spans="2:58" ht="14.1" customHeight="1" x14ac:dyDescent="0.2"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</row>
    <row r="541" spans="2:58" ht="14.1" customHeight="1" x14ac:dyDescent="0.2"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</row>
    <row r="542" spans="2:58" ht="14.1" customHeight="1" x14ac:dyDescent="0.2"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</row>
    <row r="543" spans="2:58" ht="14.1" customHeight="1" x14ac:dyDescent="0.2"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</row>
    <row r="544" spans="2:58" ht="14.1" customHeight="1" x14ac:dyDescent="0.2"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</row>
    <row r="545" spans="2:58" ht="14.1" customHeight="1" x14ac:dyDescent="0.2"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</row>
    <row r="546" spans="2:58" ht="14.1" customHeight="1" x14ac:dyDescent="0.2"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</row>
    <row r="547" spans="2:58" ht="14.1" customHeight="1" x14ac:dyDescent="0.2"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</row>
    <row r="548" spans="2:58" ht="14.1" customHeight="1" x14ac:dyDescent="0.2"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</row>
    <row r="549" spans="2:58" ht="14.1" customHeight="1" x14ac:dyDescent="0.2"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</row>
    <row r="550" spans="2:58" ht="14.1" customHeight="1" x14ac:dyDescent="0.2"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</row>
    <row r="551" spans="2:58" ht="14.1" customHeight="1" x14ac:dyDescent="0.2"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</row>
    <row r="552" spans="2:58" ht="14.1" customHeight="1" x14ac:dyDescent="0.2"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</row>
    <row r="553" spans="2:58" ht="14.1" customHeight="1" x14ac:dyDescent="0.2"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</row>
    <row r="554" spans="2:58" ht="14.1" customHeight="1" x14ac:dyDescent="0.2"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</row>
    <row r="555" spans="2:58" ht="14.1" customHeight="1" x14ac:dyDescent="0.2"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</row>
    <row r="556" spans="2:58" ht="14.1" customHeight="1" x14ac:dyDescent="0.2"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</row>
    <row r="557" spans="2:58" ht="14.1" customHeight="1" x14ac:dyDescent="0.2"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</row>
    <row r="558" spans="2:58" ht="14.1" customHeight="1" x14ac:dyDescent="0.2"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</row>
    <row r="559" spans="2:58" ht="14.1" customHeight="1" x14ac:dyDescent="0.2"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</row>
    <row r="560" spans="2:58" ht="14.1" customHeight="1" x14ac:dyDescent="0.2"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</row>
    <row r="561" spans="2:58" ht="14.1" customHeight="1" x14ac:dyDescent="0.2"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</row>
    <row r="562" spans="2:58" ht="14.1" customHeight="1" x14ac:dyDescent="0.2"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</row>
    <row r="563" spans="2:58" ht="14.1" customHeight="1" x14ac:dyDescent="0.2"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</row>
    <row r="564" spans="2:58" ht="14.1" customHeight="1" x14ac:dyDescent="0.2"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</row>
    <row r="565" spans="2:58" ht="14.1" customHeight="1" x14ac:dyDescent="0.2"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</row>
    <row r="566" spans="2:58" ht="14.1" customHeight="1" x14ac:dyDescent="0.2"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</row>
    <row r="567" spans="2:58" ht="14.1" customHeight="1" x14ac:dyDescent="0.2"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</row>
    <row r="568" spans="2:58" ht="14.1" customHeight="1" x14ac:dyDescent="0.2"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</row>
    <row r="569" spans="2:58" ht="14.1" customHeight="1" x14ac:dyDescent="0.2"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</row>
    <row r="570" spans="2:58" ht="14.1" customHeight="1" x14ac:dyDescent="0.2"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</row>
    <row r="571" spans="2:58" ht="14.1" customHeight="1" x14ac:dyDescent="0.2"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</row>
    <row r="572" spans="2:58" ht="14.1" customHeight="1" x14ac:dyDescent="0.2"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</row>
    <row r="573" spans="2:58" ht="14.1" customHeight="1" x14ac:dyDescent="0.2"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</row>
    <row r="574" spans="2:58" ht="14.1" customHeight="1" x14ac:dyDescent="0.2"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</row>
    <row r="575" spans="2:58" ht="14.1" customHeight="1" x14ac:dyDescent="0.2"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</row>
    <row r="576" spans="2:58" ht="14.1" customHeight="1" x14ac:dyDescent="0.2"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</row>
    <row r="577" spans="2:58" ht="14.1" customHeight="1" x14ac:dyDescent="0.2"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</row>
    <row r="578" spans="2:58" ht="14.1" customHeight="1" x14ac:dyDescent="0.2"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</row>
    <row r="579" spans="2:58" ht="14.1" customHeight="1" x14ac:dyDescent="0.2"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</row>
    <row r="580" spans="2:58" ht="14.1" customHeight="1" x14ac:dyDescent="0.2"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</row>
    <row r="581" spans="2:58" ht="14.1" customHeight="1" x14ac:dyDescent="0.2"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</row>
    <row r="582" spans="2:58" ht="14.1" customHeight="1" x14ac:dyDescent="0.2"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</row>
    <row r="583" spans="2:58" ht="14.1" customHeight="1" x14ac:dyDescent="0.2"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</row>
    <row r="584" spans="2:58" ht="14.1" customHeight="1" x14ac:dyDescent="0.2"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</row>
    <row r="585" spans="2:58" ht="14.1" customHeight="1" x14ac:dyDescent="0.2"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</row>
    <row r="586" spans="2:58" ht="14.1" customHeight="1" x14ac:dyDescent="0.2"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</row>
    <row r="587" spans="2:58" ht="14.1" customHeight="1" x14ac:dyDescent="0.2"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</row>
    <row r="588" spans="2:58" ht="14.1" customHeight="1" x14ac:dyDescent="0.2"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</row>
    <row r="589" spans="2:58" ht="14.1" customHeight="1" x14ac:dyDescent="0.2"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</row>
    <row r="590" spans="2:58" ht="14.1" customHeight="1" x14ac:dyDescent="0.2"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</row>
    <row r="591" spans="2:58" ht="14.1" customHeight="1" x14ac:dyDescent="0.2"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</row>
    <row r="592" spans="2:58" ht="14.1" customHeight="1" x14ac:dyDescent="0.2"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</row>
    <row r="593" spans="2:58" ht="14.1" customHeight="1" x14ac:dyDescent="0.2"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</row>
    <row r="594" spans="2:58" ht="14.1" customHeight="1" x14ac:dyDescent="0.2"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</row>
    <row r="595" spans="2:58" ht="14.1" customHeight="1" x14ac:dyDescent="0.2"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</row>
    <row r="596" spans="2:58" ht="14.1" customHeight="1" x14ac:dyDescent="0.2"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</row>
    <row r="597" spans="2:58" ht="14.1" customHeight="1" x14ac:dyDescent="0.2"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</row>
    <row r="598" spans="2:58" ht="14.1" customHeight="1" x14ac:dyDescent="0.2"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</row>
    <row r="599" spans="2:58" ht="14.1" customHeight="1" x14ac:dyDescent="0.2"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</row>
    <row r="600" spans="2:58" ht="14.1" customHeight="1" x14ac:dyDescent="0.2"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</row>
    <row r="601" spans="2:58" ht="14.1" customHeight="1" x14ac:dyDescent="0.2"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</row>
    <row r="602" spans="2:58" ht="14.1" customHeight="1" x14ac:dyDescent="0.2"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</row>
    <row r="603" spans="2:58" ht="14.1" customHeight="1" x14ac:dyDescent="0.2"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</row>
    <row r="604" spans="2:58" ht="14.1" customHeight="1" x14ac:dyDescent="0.2"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</row>
    <row r="605" spans="2:58" ht="14.1" customHeight="1" x14ac:dyDescent="0.2"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</row>
    <row r="606" spans="2:58" ht="14.1" customHeight="1" x14ac:dyDescent="0.2"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</row>
    <row r="607" spans="2:58" ht="14.1" customHeight="1" x14ac:dyDescent="0.2"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</row>
    <row r="608" spans="2:58" ht="14.1" customHeight="1" x14ac:dyDescent="0.2"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</row>
    <row r="609" spans="2:58" ht="14.1" customHeight="1" x14ac:dyDescent="0.2"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</row>
    <row r="610" spans="2:58" ht="14.1" customHeight="1" x14ac:dyDescent="0.2"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</row>
    <row r="611" spans="2:58" ht="14.1" customHeight="1" x14ac:dyDescent="0.2"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</row>
    <row r="612" spans="2:58" ht="14.1" customHeight="1" x14ac:dyDescent="0.2"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</row>
    <row r="613" spans="2:58" ht="14.1" customHeight="1" x14ac:dyDescent="0.2"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</row>
    <row r="614" spans="2:58" ht="14.1" customHeight="1" x14ac:dyDescent="0.2"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</row>
    <row r="615" spans="2:58" ht="14.1" customHeight="1" x14ac:dyDescent="0.2"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</row>
    <row r="616" spans="2:58" ht="14.1" customHeight="1" x14ac:dyDescent="0.2"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</row>
    <row r="617" spans="2:58" ht="14.1" customHeight="1" x14ac:dyDescent="0.2"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</row>
    <row r="618" spans="2:58" ht="14.1" customHeight="1" x14ac:dyDescent="0.2"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</row>
    <row r="619" spans="2:58" ht="14.1" customHeight="1" x14ac:dyDescent="0.2"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</row>
    <row r="620" spans="2:58" ht="14.1" customHeight="1" x14ac:dyDescent="0.2"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</row>
    <row r="621" spans="2:58" ht="14.1" customHeight="1" x14ac:dyDescent="0.2"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</row>
    <row r="622" spans="2:58" ht="14.1" customHeight="1" x14ac:dyDescent="0.2"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</row>
    <row r="623" spans="2:58" ht="14.1" customHeight="1" x14ac:dyDescent="0.2"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</row>
    <row r="624" spans="2:58" ht="14.1" customHeight="1" x14ac:dyDescent="0.2"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</row>
    <row r="625" spans="2:58" ht="14.1" customHeight="1" x14ac:dyDescent="0.2"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</row>
    <row r="626" spans="2:58" ht="14.1" customHeight="1" x14ac:dyDescent="0.2"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</row>
    <row r="627" spans="2:58" ht="14.1" customHeight="1" x14ac:dyDescent="0.2"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</row>
    <row r="628" spans="2:58" ht="14.1" customHeight="1" x14ac:dyDescent="0.2"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</row>
    <row r="629" spans="2:58" ht="14.1" customHeight="1" x14ac:dyDescent="0.2"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</row>
    <row r="630" spans="2:58" ht="14.1" customHeight="1" x14ac:dyDescent="0.2"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</row>
    <row r="631" spans="2:58" ht="14.1" customHeight="1" x14ac:dyDescent="0.2"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</row>
    <row r="632" spans="2:58" ht="14.1" customHeight="1" x14ac:dyDescent="0.2"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</row>
    <row r="633" spans="2:58" ht="14.1" customHeight="1" x14ac:dyDescent="0.2"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</row>
    <row r="634" spans="2:58" ht="14.1" customHeight="1" x14ac:dyDescent="0.2"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</row>
    <row r="635" spans="2:58" ht="14.1" customHeight="1" x14ac:dyDescent="0.2"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</row>
    <row r="636" spans="2:58" ht="14.1" customHeight="1" x14ac:dyDescent="0.2"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</row>
    <row r="637" spans="2:58" ht="14.1" customHeight="1" x14ac:dyDescent="0.2"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</row>
    <row r="638" spans="2:58" ht="14.1" customHeight="1" x14ac:dyDescent="0.2"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</row>
    <row r="639" spans="2:58" ht="14.1" customHeight="1" x14ac:dyDescent="0.2"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</row>
    <row r="640" spans="2:58" ht="14.1" customHeight="1" x14ac:dyDescent="0.2"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  <c r="AT640" s="13"/>
      <c r="AU640" s="13"/>
      <c r="AV640" s="13"/>
      <c r="AW640" s="13"/>
      <c r="AX640" s="13"/>
      <c r="AY640" s="13"/>
      <c r="AZ640" s="13"/>
      <c r="BA640" s="13"/>
      <c r="BB640" s="13"/>
      <c r="BC640" s="13"/>
      <c r="BD640" s="13"/>
      <c r="BE640" s="13"/>
      <c r="BF640" s="13"/>
    </row>
    <row r="641" spans="2:58" ht="14.1" customHeight="1" x14ac:dyDescent="0.2"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  <c r="AT641" s="13"/>
      <c r="AU641" s="13"/>
      <c r="AV641" s="13"/>
      <c r="AW641" s="13"/>
      <c r="AX641" s="13"/>
      <c r="AY641" s="13"/>
      <c r="AZ641" s="13"/>
      <c r="BA641" s="13"/>
      <c r="BB641" s="13"/>
      <c r="BC641" s="13"/>
      <c r="BD641" s="13"/>
      <c r="BE641" s="13"/>
      <c r="BF641" s="13"/>
    </row>
    <row r="642" spans="2:58" ht="14.1" customHeight="1" x14ac:dyDescent="0.2"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  <c r="AT642" s="13"/>
      <c r="AU642" s="13"/>
      <c r="AV642" s="13"/>
      <c r="AW642" s="13"/>
      <c r="AX642" s="13"/>
      <c r="AY642" s="13"/>
      <c r="AZ642" s="13"/>
      <c r="BA642" s="13"/>
      <c r="BB642" s="13"/>
      <c r="BC642" s="13"/>
      <c r="BD642" s="13"/>
      <c r="BE642" s="13"/>
      <c r="BF642" s="13"/>
    </row>
    <row r="643" spans="2:58" ht="14.1" customHeight="1" x14ac:dyDescent="0.2"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  <c r="AT643" s="13"/>
      <c r="AU643" s="13"/>
      <c r="AV643" s="13"/>
      <c r="AW643" s="13"/>
      <c r="AX643" s="13"/>
      <c r="AY643" s="13"/>
      <c r="AZ643" s="13"/>
      <c r="BA643" s="13"/>
      <c r="BB643" s="13"/>
      <c r="BC643" s="13"/>
      <c r="BD643" s="13"/>
      <c r="BE643" s="13"/>
      <c r="BF643" s="13"/>
    </row>
    <row r="644" spans="2:58" ht="14.1" customHeight="1" x14ac:dyDescent="0.2"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  <c r="AT644" s="13"/>
      <c r="AU644" s="13"/>
      <c r="AV644" s="13"/>
      <c r="AW644" s="13"/>
      <c r="AX644" s="13"/>
      <c r="AY644" s="13"/>
      <c r="AZ644" s="13"/>
      <c r="BA644" s="13"/>
      <c r="BB644" s="13"/>
      <c r="BC644" s="13"/>
      <c r="BD644" s="13"/>
      <c r="BE644" s="13"/>
      <c r="BF644" s="13"/>
    </row>
    <row r="645" spans="2:58" ht="14.1" customHeight="1" x14ac:dyDescent="0.2"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  <c r="AT645" s="13"/>
      <c r="AU645" s="13"/>
      <c r="AV645" s="13"/>
      <c r="AW645" s="13"/>
      <c r="AX645" s="13"/>
      <c r="AY645" s="13"/>
      <c r="AZ645" s="13"/>
      <c r="BA645" s="13"/>
      <c r="BB645" s="13"/>
      <c r="BC645" s="13"/>
      <c r="BD645" s="13"/>
      <c r="BE645" s="13"/>
      <c r="BF645" s="13"/>
    </row>
    <row r="646" spans="2:58" ht="14.1" customHeight="1" x14ac:dyDescent="0.2"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  <c r="AT646" s="13"/>
      <c r="AU646" s="13"/>
      <c r="AV646" s="13"/>
      <c r="AW646" s="13"/>
      <c r="AX646" s="13"/>
      <c r="AY646" s="13"/>
      <c r="AZ646" s="13"/>
      <c r="BA646" s="13"/>
      <c r="BB646" s="13"/>
      <c r="BC646" s="13"/>
      <c r="BD646" s="13"/>
      <c r="BE646" s="13"/>
      <c r="BF646" s="13"/>
    </row>
    <row r="647" spans="2:58" ht="14.1" customHeight="1" x14ac:dyDescent="0.2"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  <c r="AT647" s="13"/>
      <c r="AU647" s="13"/>
      <c r="AV647" s="13"/>
      <c r="AW647" s="13"/>
      <c r="AX647" s="13"/>
      <c r="AY647" s="13"/>
      <c r="AZ647" s="13"/>
      <c r="BA647" s="13"/>
      <c r="BB647" s="13"/>
      <c r="BC647" s="13"/>
      <c r="BD647" s="13"/>
      <c r="BE647" s="13"/>
      <c r="BF647" s="13"/>
    </row>
    <row r="648" spans="2:58" ht="14.1" customHeight="1" x14ac:dyDescent="0.2"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  <c r="AT648" s="13"/>
      <c r="AU648" s="13"/>
      <c r="AV648" s="13"/>
      <c r="AW648" s="13"/>
      <c r="AX648" s="13"/>
      <c r="AY648" s="13"/>
      <c r="AZ648" s="13"/>
      <c r="BA648" s="13"/>
      <c r="BB648" s="13"/>
      <c r="BC648" s="13"/>
      <c r="BD648" s="13"/>
      <c r="BE648" s="13"/>
      <c r="BF648" s="13"/>
    </row>
    <row r="649" spans="2:58" ht="14.1" customHeight="1" x14ac:dyDescent="0.2"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  <c r="AT649" s="13"/>
      <c r="AU649" s="13"/>
      <c r="AV649" s="13"/>
      <c r="AW649" s="13"/>
      <c r="AX649" s="13"/>
      <c r="AY649" s="13"/>
      <c r="AZ649" s="13"/>
      <c r="BA649" s="13"/>
      <c r="BB649" s="13"/>
      <c r="BC649" s="13"/>
      <c r="BD649" s="13"/>
      <c r="BE649" s="13"/>
      <c r="BF649" s="13"/>
    </row>
    <row r="650" spans="2:58" ht="14.1" customHeight="1" x14ac:dyDescent="0.2"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  <c r="AT650" s="13"/>
      <c r="AU650" s="13"/>
      <c r="AV650" s="13"/>
      <c r="AW650" s="13"/>
      <c r="AX650" s="13"/>
      <c r="AY650" s="13"/>
      <c r="AZ650" s="13"/>
      <c r="BA650" s="13"/>
      <c r="BB650" s="13"/>
      <c r="BC650" s="13"/>
      <c r="BD650" s="13"/>
      <c r="BE650" s="13"/>
      <c r="BF650" s="13"/>
    </row>
    <row r="651" spans="2:58" ht="14.1" customHeight="1" x14ac:dyDescent="0.2"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  <c r="AT651" s="13"/>
      <c r="AU651" s="13"/>
      <c r="AV651" s="13"/>
      <c r="AW651" s="13"/>
      <c r="AX651" s="13"/>
      <c r="AY651" s="13"/>
      <c r="AZ651" s="13"/>
      <c r="BA651" s="13"/>
      <c r="BB651" s="13"/>
      <c r="BC651" s="13"/>
      <c r="BD651" s="13"/>
      <c r="BE651" s="13"/>
      <c r="BF651" s="13"/>
    </row>
    <row r="652" spans="2:58" ht="14.1" customHeight="1" x14ac:dyDescent="0.2"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  <c r="AT652" s="13"/>
      <c r="AU652" s="13"/>
      <c r="AV652" s="13"/>
      <c r="AW652" s="13"/>
      <c r="AX652" s="13"/>
      <c r="AY652" s="13"/>
      <c r="AZ652" s="13"/>
      <c r="BA652" s="13"/>
      <c r="BB652" s="13"/>
      <c r="BC652" s="13"/>
      <c r="BD652" s="13"/>
      <c r="BE652" s="13"/>
      <c r="BF652" s="13"/>
    </row>
    <row r="653" spans="2:58" ht="14.1" customHeight="1" x14ac:dyDescent="0.2"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  <c r="AT653" s="13"/>
      <c r="AU653" s="13"/>
      <c r="AV653" s="13"/>
      <c r="AW653" s="13"/>
      <c r="AX653" s="13"/>
      <c r="AY653" s="13"/>
      <c r="AZ653" s="13"/>
      <c r="BA653" s="13"/>
      <c r="BB653" s="13"/>
      <c r="BC653" s="13"/>
      <c r="BD653" s="13"/>
      <c r="BE653" s="13"/>
      <c r="BF653" s="13"/>
    </row>
    <row r="654" spans="2:58" ht="14.1" customHeight="1" x14ac:dyDescent="0.2"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  <c r="AT654" s="13"/>
      <c r="AU654" s="13"/>
      <c r="AV654" s="13"/>
      <c r="AW654" s="13"/>
      <c r="AX654" s="13"/>
      <c r="AY654" s="13"/>
      <c r="AZ654" s="13"/>
      <c r="BA654" s="13"/>
      <c r="BB654" s="13"/>
      <c r="BC654" s="13"/>
      <c r="BD654" s="13"/>
      <c r="BE654" s="13"/>
      <c r="BF654" s="13"/>
    </row>
    <row r="655" spans="2:58" ht="14.1" customHeight="1" x14ac:dyDescent="0.2"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  <c r="AT655" s="13"/>
      <c r="AU655" s="13"/>
      <c r="AV655" s="13"/>
      <c r="AW655" s="13"/>
      <c r="AX655" s="13"/>
      <c r="AY655" s="13"/>
      <c r="AZ655" s="13"/>
      <c r="BA655" s="13"/>
      <c r="BB655" s="13"/>
      <c r="BC655" s="13"/>
      <c r="BD655" s="13"/>
      <c r="BE655" s="13"/>
      <c r="BF655" s="13"/>
    </row>
    <row r="656" spans="2:58" ht="14.1" customHeight="1" x14ac:dyDescent="0.2"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  <c r="AT656" s="13"/>
      <c r="AU656" s="13"/>
      <c r="AV656" s="13"/>
      <c r="AW656" s="13"/>
      <c r="AX656" s="13"/>
      <c r="AY656" s="13"/>
      <c r="AZ656" s="13"/>
      <c r="BA656" s="13"/>
      <c r="BB656" s="13"/>
      <c r="BC656" s="13"/>
      <c r="BD656" s="13"/>
      <c r="BE656" s="13"/>
      <c r="BF656" s="13"/>
    </row>
    <row r="657" spans="2:58" ht="14.1" customHeight="1" x14ac:dyDescent="0.2"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</row>
    <row r="658" spans="2:58" ht="14.1" customHeight="1" x14ac:dyDescent="0.2"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</row>
    <row r="659" spans="2:58" ht="14.1" customHeight="1" x14ac:dyDescent="0.2"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  <c r="AZ659" s="13"/>
      <c r="BA659" s="13"/>
      <c r="BB659" s="13"/>
      <c r="BC659" s="13"/>
      <c r="BD659" s="13"/>
      <c r="BE659" s="13"/>
      <c r="BF659" s="13"/>
    </row>
    <row r="660" spans="2:58" ht="14.1" customHeight="1" x14ac:dyDescent="0.2"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  <c r="AZ660" s="13"/>
      <c r="BA660" s="13"/>
      <c r="BB660" s="13"/>
      <c r="BC660" s="13"/>
      <c r="BD660" s="13"/>
      <c r="BE660" s="13"/>
      <c r="BF660" s="13"/>
    </row>
    <row r="661" spans="2:58" ht="14.1" customHeight="1" x14ac:dyDescent="0.2"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  <c r="AZ661" s="13"/>
      <c r="BA661" s="13"/>
      <c r="BB661" s="13"/>
      <c r="BC661" s="13"/>
      <c r="BD661" s="13"/>
      <c r="BE661" s="13"/>
      <c r="BF661" s="13"/>
    </row>
    <row r="662" spans="2:58" ht="14.1" customHeight="1" x14ac:dyDescent="0.2"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  <c r="AZ662" s="13"/>
      <c r="BA662" s="13"/>
      <c r="BB662" s="13"/>
      <c r="BC662" s="13"/>
      <c r="BD662" s="13"/>
      <c r="BE662" s="13"/>
      <c r="BF662" s="13"/>
    </row>
    <row r="663" spans="2:58" ht="14.1" customHeight="1" x14ac:dyDescent="0.2"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</row>
    <row r="664" spans="2:58" ht="14.1" customHeight="1" x14ac:dyDescent="0.2"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</row>
    <row r="665" spans="2:58" ht="14.1" customHeight="1" x14ac:dyDescent="0.2"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  <c r="AZ665" s="13"/>
      <c r="BA665" s="13"/>
      <c r="BB665" s="13"/>
      <c r="BC665" s="13"/>
      <c r="BD665" s="13"/>
      <c r="BE665" s="13"/>
      <c r="BF665" s="13"/>
    </row>
    <row r="666" spans="2:58" ht="14.1" customHeight="1" x14ac:dyDescent="0.2"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  <c r="AZ666" s="13"/>
      <c r="BA666" s="13"/>
      <c r="BB666" s="13"/>
      <c r="BC666" s="13"/>
      <c r="BD666" s="13"/>
      <c r="BE666" s="13"/>
      <c r="BF666" s="13"/>
    </row>
    <row r="667" spans="2:58" ht="14.1" customHeight="1" x14ac:dyDescent="0.2"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  <c r="AZ667" s="13"/>
      <c r="BA667" s="13"/>
      <c r="BB667" s="13"/>
      <c r="BC667" s="13"/>
      <c r="BD667" s="13"/>
      <c r="BE667" s="13"/>
      <c r="BF667" s="13"/>
    </row>
    <row r="668" spans="2:58" ht="14.1" customHeight="1" x14ac:dyDescent="0.2"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  <c r="AZ668" s="13"/>
      <c r="BA668" s="13"/>
      <c r="BB668" s="13"/>
      <c r="BC668" s="13"/>
      <c r="BD668" s="13"/>
      <c r="BE668" s="13"/>
      <c r="BF668" s="13"/>
    </row>
    <row r="669" spans="2:58" ht="14.1" customHeight="1" x14ac:dyDescent="0.2"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  <c r="AZ669" s="13"/>
      <c r="BA669" s="13"/>
      <c r="BB669" s="13"/>
      <c r="BC669" s="13"/>
      <c r="BD669" s="13"/>
      <c r="BE669" s="13"/>
      <c r="BF669" s="13"/>
    </row>
    <row r="670" spans="2:58" ht="14.1" customHeight="1" x14ac:dyDescent="0.2"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  <c r="AZ670" s="13"/>
      <c r="BA670" s="13"/>
      <c r="BB670" s="13"/>
      <c r="BC670" s="13"/>
      <c r="BD670" s="13"/>
      <c r="BE670" s="13"/>
      <c r="BF670" s="13"/>
    </row>
    <row r="671" spans="2:58" ht="14.1" customHeight="1" x14ac:dyDescent="0.2"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  <c r="AZ671" s="13"/>
      <c r="BA671" s="13"/>
      <c r="BB671" s="13"/>
      <c r="BC671" s="13"/>
      <c r="BD671" s="13"/>
      <c r="BE671" s="13"/>
      <c r="BF671" s="13"/>
    </row>
    <row r="672" spans="2:58" ht="14.1" customHeight="1" x14ac:dyDescent="0.2"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  <c r="AZ672" s="13"/>
      <c r="BA672" s="13"/>
      <c r="BB672" s="13"/>
      <c r="BC672" s="13"/>
      <c r="BD672" s="13"/>
      <c r="BE672" s="13"/>
      <c r="BF672" s="13"/>
    </row>
    <row r="673" spans="2:58" ht="14.1" customHeight="1" x14ac:dyDescent="0.2"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  <c r="AZ673" s="13"/>
      <c r="BA673" s="13"/>
      <c r="BB673" s="13"/>
      <c r="BC673" s="13"/>
      <c r="BD673" s="13"/>
      <c r="BE673" s="13"/>
      <c r="BF673" s="13"/>
    </row>
    <row r="674" spans="2:58" ht="14.1" customHeight="1" x14ac:dyDescent="0.2"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  <c r="AZ674" s="13"/>
      <c r="BA674" s="13"/>
      <c r="BB674" s="13"/>
      <c r="BC674" s="13"/>
      <c r="BD674" s="13"/>
      <c r="BE674" s="13"/>
      <c r="BF674" s="13"/>
    </row>
    <row r="675" spans="2:58" ht="14.1" customHeight="1" x14ac:dyDescent="0.2"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  <c r="AZ675" s="13"/>
      <c r="BA675" s="13"/>
      <c r="BB675" s="13"/>
      <c r="BC675" s="13"/>
      <c r="BD675" s="13"/>
      <c r="BE675" s="13"/>
      <c r="BF675" s="13"/>
    </row>
    <row r="676" spans="2:58" ht="14.1" customHeight="1" x14ac:dyDescent="0.2"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  <c r="AZ676" s="13"/>
      <c r="BA676" s="13"/>
      <c r="BB676" s="13"/>
      <c r="BC676" s="13"/>
      <c r="BD676" s="13"/>
      <c r="BE676" s="13"/>
      <c r="BF676" s="13"/>
    </row>
    <row r="677" spans="2:58" ht="14.1" customHeight="1" x14ac:dyDescent="0.2"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  <c r="AZ677" s="13"/>
      <c r="BA677" s="13"/>
      <c r="BB677" s="13"/>
      <c r="BC677" s="13"/>
      <c r="BD677" s="13"/>
      <c r="BE677" s="13"/>
      <c r="BF677" s="13"/>
    </row>
    <row r="678" spans="2:58" ht="14.1" customHeight="1" x14ac:dyDescent="0.2"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  <c r="AZ678" s="13"/>
      <c r="BA678" s="13"/>
      <c r="BB678" s="13"/>
      <c r="BC678" s="13"/>
      <c r="BD678" s="13"/>
      <c r="BE678" s="13"/>
      <c r="BF678" s="13"/>
    </row>
    <row r="679" spans="2:58" ht="14.1" customHeight="1" x14ac:dyDescent="0.2"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  <c r="AZ679" s="13"/>
      <c r="BA679" s="13"/>
      <c r="BB679" s="13"/>
      <c r="BC679" s="13"/>
      <c r="BD679" s="13"/>
      <c r="BE679" s="13"/>
      <c r="BF679" s="13"/>
    </row>
    <row r="680" spans="2:58" ht="14.1" customHeight="1" x14ac:dyDescent="0.2"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13"/>
      <c r="AV680" s="13"/>
      <c r="AW680" s="13"/>
      <c r="AX680" s="13"/>
      <c r="AY680" s="13"/>
      <c r="AZ680" s="13"/>
      <c r="BA680" s="13"/>
      <c r="BB680" s="13"/>
      <c r="BC680" s="13"/>
      <c r="BD680" s="13"/>
      <c r="BE680" s="13"/>
      <c r="BF680" s="13"/>
    </row>
    <row r="681" spans="2:58" ht="14.1" customHeight="1" x14ac:dyDescent="0.2"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13"/>
      <c r="AV681" s="13"/>
      <c r="AW681" s="13"/>
      <c r="AX681" s="13"/>
      <c r="AY681" s="13"/>
      <c r="AZ681" s="13"/>
      <c r="BA681" s="13"/>
      <c r="BB681" s="13"/>
      <c r="BC681" s="13"/>
      <c r="BD681" s="13"/>
      <c r="BE681" s="13"/>
      <c r="BF681" s="13"/>
    </row>
    <row r="682" spans="2:58" ht="14.1" customHeight="1" x14ac:dyDescent="0.2"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13"/>
      <c r="AV682" s="13"/>
      <c r="AW682" s="13"/>
      <c r="AX682" s="13"/>
      <c r="AY682" s="13"/>
      <c r="AZ682" s="13"/>
      <c r="BA682" s="13"/>
      <c r="BB682" s="13"/>
      <c r="BC682" s="13"/>
      <c r="BD682" s="13"/>
      <c r="BE682" s="13"/>
      <c r="BF682" s="13"/>
    </row>
    <row r="683" spans="2:58" ht="14.1" customHeight="1" x14ac:dyDescent="0.2"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13"/>
      <c r="AV683" s="13"/>
      <c r="AW683" s="13"/>
      <c r="AX683" s="13"/>
      <c r="AY683" s="13"/>
      <c r="AZ683" s="13"/>
      <c r="BA683" s="13"/>
      <c r="BB683" s="13"/>
      <c r="BC683" s="13"/>
      <c r="BD683" s="13"/>
      <c r="BE683" s="13"/>
      <c r="BF683" s="13"/>
    </row>
    <row r="684" spans="2:58" ht="14.1" customHeight="1" x14ac:dyDescent="0.2"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13"/>
      <c r="AV684" s="13"/>
      <c r="AW684" s="13"/>
      <c r="AX684" s="13"/>
      <c r="AY684" s="13"/>
      <c r="AZ684" s="13"/>
      <c r="BA684" s="13"/>
      <c r="BB684" s="13"/>
      <c r="BC684" s="13"/>
      <c r="BD684" s="13"/>
      <c r="BE684" s="13"/>
      <c r="BF684" s="13"/>
    </row>
    <row r="685" spans="2:58" ht="14.1" customHeight="1" x14ac:dyDescent="0.2"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13"/>
      <c r="AV685" s="13"/>
      <c r="AW685" s="13"/>
      <c r="AX685" s="13"/>
      <c r="AY685" s="13"/>
      <c r="AZ685" s="13"/>
      <c r="BA685" s="13"/>
      <c r="BB685" s="13"/>
      <c r="BC685" s="13"/>
      <c r="BD685" s="13"/>
      <c r="BE685" s="13"/>
      <c r="BF685" s="13"/>
    </row>
    <row r="686" spans="2:58" ht="14.1" customHeight="1" x14ac:dyDescent="0.2"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3"/>
      <c r="AV686" s="13"/>
      <c r="AW686" s="13"/>
      <c r="AX686" s="13"/>
      <c r="AY686" s="13"/>
      <c r="AZ686" s="13"/>
      <c r="BA686" s="13"/>
      <c r="BB686" s="13"/>
      <c r="BC686" s="13"/>
      <c r="BD686" s="13"/>
      <c r="BE686" s="13"/>
      <c r="BF686" s="13"/>
    </row>
    <row r="687" spans="2:58" ht="14.1" customHeight="1" x14ac:dyDescent="0.2"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13"/>
      <c r="AV687" s="13"/>
      <c r="AW687" s="13"/>
      <c r="AX687" s="13"/>
      <c r="AY687" s="13"/>
      <c r="AZ687" s="13"/>
      <c r="BA687" s="13"/>
      <c r="BB687" s="13"/>
      <c r="BC687" s="13"/>
      <c r="BD687" s="13"/>
      <c r="BE687" s="13"/>
      <c r="BF687" s="13"/>
    </row>
    <row r="688" spans="2:58" ht="14.1" customHeight="1" x14ac:dyDescent="0.2"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3"/>
      <c r="AV688" s="13"/>
      <c r="AW688" s="13"/>
      <c r="AX688" s="13"/>
      <c r="AY688" s="13"/>
      <c r="AZ688" s="13"/>
      <c r="BA688" s="13"/>
      <c r="BB688" s="13"/>
      <c r="BC688" s="13"/>
      <c r="BD688" s="13"/>
      <c r="BE688" s="13"/>
      <c r="BF688" s="13"/>
    </row>
    <row r="689" spans="2:58" ht="14.1" customHeight="1" x14ac:dyDescent="0.2"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13"/>
      <c r="AV689" s="13"/>
      <c r="AW689" s="13"/>
      <c r="AX689" s="13"/>
      <c r="AY689" s="13"/>
      <c r="AZ689" s="13"/>
      <c r="BA689" s="13"/>
      <c r="BB689" s="13"/>
      <c r="BC689" s="13"/>
      <c r="BD689" s="13"/>
      <c r="BE689" s="13"/>
      <c r="BF689" s="13"/>
    </row>
    <row r="690" spans="2:58" ht="14.1" customHeight="1" x14ac:dyDescent="0.2"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13"/>
      <c r="AV690" s="13"/>
      <c r="AW690" s="13"/>
      <c r="AX690" s="13"/>
      <c r="AY690" s="13"/>
      <c r="AZ690" s="13"/>
      <c r="BA690" s="13"/>
      <c r="BB690" s="13"/>
      <c r="BC690" s="13"/>
      <c r="BD690" s="13"/>
      <c r="BE690" s="13"/>
      <c r="BF690" s="13"/>
    </row>
    <row r="691" spans="2:58" ht="14.1" customHeight="1" x14ac:dyDescent="0.2"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13"/>
      <c r="AV691" s="13"/>
      <c r="AW691" s="13"/>
      <c r="AX691" s="13"/>
      <c r="AY691" s="13"/>
      <c r="AZ691" s="13"/>
      <c r="BA691" s="13"/>
      <c r="BB691" s="13"/>
      <c r="BC691" s="13"/>
      <c r="BD691" s="13"/>
      <c r="BE691" s="13"/>
      <c r="BF691" s="13"/>
    </row>
    <row r="692" spans="2:58" ht="14.1" customHeight="1" x14ac:dyDescent="0.2"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  <c r="AT692" s="13"/>
      <c r="AU692" s="13"/>
      <c r="AV692" s="13"/>
      <c r="AW692" s="13"/>
      <c r="AX692" s="13"/>
      <c r="AY692" s="13"/>
      <c r="AZ692" s="13"/>
      <c r="BA692" s="13"/>
      <c r="BB692" s="13"/>
      <c r="BC692" s="13"/>
      <c r="BD692" s="13"/>
      <c r="BE692" s="13"/>
      <c r="BF692" s="13"/>
    </row>
    <row r="693" spans="2:58" ht="14.1" customHeight="1" x14ac:dyDescent="0.2"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  <c r="AT693" s="13"/>
      <c r="AU693" s="13"/>
      <c r="AV693" s="13"/>
      <c r="AW693" s="13"/>
      <c r="AX693" s="13"/>
      <c r="AY693" s="13"/>
      <c r="AZ693" s="13"/>
      <c r="BA693" s="13"/>
      <c r="BB693" s="13"/>
      <c r="BC693" s="13"/>
      <c r="BD693" s="13"/>
      <c r="BE693" s="13"/>
      <c r="BF693" s="13"/>
    </row>
    <row r="694" spans="2:58" ht="14.1" customHeight="1" x14ac:dyDescent="0.2"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  <c r="AT694" s="13"/>
      <c r="AU694" s="13"/>
      <c r="AV694" s="13"/>
      <c r="AW694" s="13"/>
      <c r="AX694" s="13"/>
      <c r="AY694" s="13"/>
      <c r="AZ694" s="13"/>
      <c r="BA694" s="13"/>
      <c r="BB694" s="13"/>
      <c r="BC694" s="13"/>
      <c r="BD694" s="13"/>
      <c r="BE694" s="13"/>
      <c r="BF694" s="13"/>
    </row>
    <row r="695" spans="2:58" ht="14.1" customHeight="1" x14ac:dyDescent="0.2"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  <c r="AT695" s="13"/>
      <c r="AU695" s="13"/>
      <c r="AV695" s="13"/>
      <c r="AW695" s="13"/>
      <c r="AX695" s="13"/>
      <c r="AY695" s="13"/>
      <c r="AZ695" s="13"/>
      <c r="BA695" s="13"/>
      <c r="BB695" s="13"/>
      <c r="BC695" s="13"/>
      <c r="BD695" s="13"/>
      <c r="BE695" s="13"/>
      <c r="BF695" s="13"/>
    </row>
    <row r="696" spans="2:58" ht="14.1" customHeight="1" x14ac:dyDescent="0.2"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  <c r="AT696" s="13"/>
      <c r="AU696" s="13"/>
      <c r="AV696" s="13"/>
      <c r="AW696" s="13"/>
      <c r="AX696" s="13"/>
      <c r="AY696" s="13"/>
      <c r="AZ696" s="13"/>
      <c r="BA696" s="13"/>
      <c r="BB696" s="13"/>
      <c r="BC696" s="13"/>
      <c r="BD696" s="13"/>
      <c r="BE696" s="13"/>
      <c r="BF696" s="13"/>
    </row>
    <row r="697" spans="2:58" ht="14.1" customHeight="1" x14ac:dyDescent="0.2"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  <c r="AT697" s="13"/>
      <c r="AU697" s="13"/>
      <c r="AV697" s="13"/>
      <c r="AW697" s="13"/>
      <c r="AX697" s="13"/>
      <c r="AY697" s="13"/>
      <c r="AZ697" s="13"/>
      <c r="BA697" s="13"/>
      <c r="BB697" s="13"/>
      <c r="BC697" s="13"/>
      <c r="BD697" s="13"/>
      <c r="BE697" s="13"/>
      <c r="BF697" s="13"/>
    </row>
    <row r="698" spans="2:58" ht="14.1" customHeight="1" x14ac:dyDescent="0.2"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  <c r="AT698" s="13"/>
      <c r="AU698" s="13"/>
      <c r="AV698" s="13"/>
      <c r="AW698" s="13"/>
      <c r="AX698" s="13"/>
      <c r="AY698" s="13"/>
      <c r="AZ698" s="13"/>
      <c r="BA698" s="13"/>
      <c r="BB698" s="13"/>
      <c r="BC698" s="13"/>
      <c r="BD698" s="13"/>
      <c r="BE698" s="13"/>
      <c r="BF698" s="13"/>
    </row>
    <row r="699" spans="2:58" ht="14.1" customHeight="1" x14ac:dyDescent="0.2"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  <c r="AT699" s="13"/>
      <c r="AU699" s="13"/>
      <c r="AV699" s="13"/>
      <c r="AW699" s="13"/>
      <c r="AX699" s="13"/>
      <c r="AY699" s="13"/>
      <c r="AZ699" s="13"/>
      <c r="BA699" s="13"/>
      <c r="BB699" s="13"/>
      <c r="BC699" s="13"/>
      <c r="BD699" s="13"/>
      <c r="BE699" s="13"/>
      <c r="BF699" s="13"/>
    </row>
    <row r="700" spans="2:58" ht="14.1" customHeight="1" x14ac:dyDescent="0.2"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  <c r="AT700" s="13"/>
      <c r="AU700" s="13"/>
      <c r="AV700" s="13"/>
      <c r="AW700" s="13"/>
      <c r="AX700" s="13"/>
      <c r="AY700" s="13"/>
      <c r="AZ700" s="13"/>
      <c r="BA700" s="13"/>
      <c r="BB700" s="13"/>
      <c r="BC700" s="13"/>
      <c r="BD700" s="13"/>
      <c r="BE700" s="13"/>
      <c r="BF700" s="13"/>
    </row>
    <row r="701" spans="2:58" ht="14.1" customHeight="1" x14ac:dyDescent="0.2"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  <c r="AT701" s="13"/>
      <c r="AU701" s="13"/>
      <c r="AV701" s="13"/>
      <c r="AW701" s="13"/>
      <c r="AX701" s="13"/>
      <c r="AY701" s="13"/>
      <c r="AZ701" s="13"/>
      <c r="BA701" s="13"/>
      <c r="BB701" s="13"/>
      <c r="BC701" s="13"/>
      <c r="BD701" s="13"/>
      <c r="BE701" s="13"/>
      <c r="BF701" s="13"/>
    </row>
    <row r="702" spans="2:58" ht="14.1" customHeight="1" x14ac:dyDescent="0.2"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  <c r="AT702" s="13"/>
      <c r="AU702" s="13"/>
      <c r="AV702" s="13"/>
      <c r="AW702" s="13"/>
      <c r="AX702" s="13"/>
      <c r="AY702" s="13"/>
      <c r="AZ702" s="13"/>
      <c r="BA702" s="13"/>
      <c r="BB702" s="13"/>
      <c r="BC702" s="13"/>
      <c r="BD702" s="13"/>
      <c r="BE702" s="13"/>
      <c r="BF702" s="13"/>
    </row>
    <row r="703" spans="2:58" ht="14.1" customHeight="1" x14ac:dyDescent="0.2"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  <c r="AT703" s="13"/>
      <c r="AU703" s="13"/>
      <c r="AV703" s="13"/>
      <c r="AW703" s="13"/>
      <c r="AX703" s="13"/>
      <c r="AY703" s="13"/>
      <c r="AZ703" s="13"/>
      <c r="BA703" s="13"/>
      <c r="BB703" s="13"/>
      <c r="BC703" s="13"/>
      <c r="BD703" s="13"/>
      <c r="BE703" s="13"/>
      <c r="BF703" s="13"/>
    </row>
    <row r="704" spans="2:58" ht="14.1" customHeight="1" x14ac:dyDescent="0.2"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  <c r="AT704" s="13"/>
      <c r="AU704" s="13"/>
      <c r="AV704" s="13"/>
      <c r="AW704" s="13"/>
      <c r="AX704" s="13"/>
      <c r="AY704" s="13"/>
      <c r="AZ704" s="13"/>
      <c r="BA704" s="13"/>
      <c r="BB704" s="13"/>
      <c r="BC704" s="13"/>
      <c r="BD704" s="13"/>
      <c r="BE704" s="13"/>
      <c r="BF704" s="13"/>
    </row>
    <row r="705" spans="2:58" ht="14.1" customHeight="1" x14ac:dyDescent="0.2"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  <c r="AT705" s="13"/>
      <c r="AU705" s="13"/>
      <c r="AV705" s="13"/>
      <c r="AW705" s="13"/>
      <c r="AX705" s="13"/>
      <c r="AY705" s="13"/>
      <c r="AZ705" s="13"/>
      <c r="BA705" s="13"/>
      <c r="BB705" s="13"/>
      <c r="BC705" s="13"/>
      <c r="BD705" s="13"/>
      <c r="BE705" s="13"/>
      <c r="BF705" s="13"/>
    </row>
    <row r="706" spans="2:58" ht="14.1" customHeight="1" x14ac:dyDescent="0.2"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  <c r="AT706" s="13"/>
      <c r="AU706" s="13"/>
      <c r="AV706" s="13"/>
      <c r="AW706" s="13"/>
      <c r="AX706" s="13"/>
      <c r="AY706" s="13"/>
      <c r="AZ706" s="13"/>
      <c r="BA706" s="13"/>
      <c r="BB706" s="13"/>
      <c r="BC706" s="13"/>
      <c r="BD706" s="13"/>
      <c r="BE706" s="13"/>
      <c r="BF706" s="13"/>
    </row>
    <row r="707" spans="2:58" ht="14.1" customHeight="1" x14ac:dyDescent="0.2"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  <c r="AT707" s="13"/>
      <c r="AU707" s="13"/>
      <c r="AV707" s="13"/>
      <c r="AW707" s="13"/>
      <c r="AX707" s="13"/>
      <c r="AY707" s="13"/>
      <c r="AZ707" s="13"/>
      <c r="BA707" s="13"/>
      <c r="BB707" s="13"/>
      <c r="BC707" s="13"/>
      <c r="BD707" s="13"/>
      <c r="BE707" s="13"/>
      <c r="BF707" s="13"/>
    </row>
    <row r="708" spans="2:58" ht="14.1" customHeight="1" x14ac:dyDescent="0.2"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  <c r="AT708" s="13"/>
      <c r="AU708" s="13"/>
      <c r="AV708" s="13"/>
      <c r="AW708" s="13"/>
      <c r="AX708" s="13"/>
      <c r="AY708" s="13"/>
      <c r="AZ708" s="13"/>
      <c r="BA708" s="13"/>
      <c r="BB708" s="13"/>
      <c r="BC708" s="13"/>
      <c r="BD708" s="13"/>
      <c r="BE708" s="13"/>
      <c r="BF708" s="13"/>
    </row>
    <row r="709" spans="2:58" ht="14.1" customHeight="1" x14ac:dyDescent="0.2"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  <c r="AT709" s="13"/>
      <c r="AU709" s="13"/>
      <c r="AV709" s="13"/>
      <c r="AW709" s="13"/>
      <c r="AX709" s="13"/>
      <c r="AY709" s="13"/>
      <c r="AZ709" s="13"/>
      <c r="BA709" s="13"/>
      <c r="BB709" s="13"/>
      <c r="BC709" s="13"/>
      <c r="BD709" s="13"/>
      <c r="BE709" s="13"/>
      <c r="BF709" s="13"/>
    </row>
    <row r="710" spans="2:58" ht="14.1" customHeight="1" x14ac:dyDescent="0.2"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  <c r="AT710" s="13"/>
      <c r="AU710" s="13"/>
      <c r="AV710" s="13"/>
      <c r="AW710" s="13"/>
      <c r="AX710" s="13"/>
      <c r="AY710" s="13"/>
      <c r="AZ710" s="13"/>
      <c r="BA710" s="13"/>
      <c r="BB710" s="13"/>
      <c r="BC710" s="13"/>
      <c r="BD710" s="13"/>
      <c r="BE710" s="13"/>
      <c r="BF710" s="13"/>
    </row>
    <row r="711" spans="2:58" ht="14.1" customHeight="1" x14ac:dyDescent="0.2"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  <c r="AT711" s="13"/>
      <c r="AU711" s="13"/>
      <c r="AV711" s="13"/>
      <c r="AW711" s="13"/>
      <c r="AX711" s="13"/>
      <c r="AY711" s="13"/>
      <c r="AZ711" s="13"/>
      <c r="BA711" s="13"/>
      <c r="BB711" s="13"/>
      <c r="BC711" s="13"/>
      <c r="BD711" s="13"/>
      <c r="BE711" s="13"/>
      <c r="BF711" s="13"/>
    </row>
    <row r="712" spans="2:58" ht="14.1" customHeight="1" x14ac:dyDescent="0.2"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  <c r="AT712" s="13"/>
      <c r="AU712" s="13"/>
      <c r="AV712" s="13"/>
      <c r="AW712" s="13"/>
      <c r="AX712" s="13"/>
      <c r="AY712" s="13"/>
      <c r="AZ712" s="13"/>
      <c r="BA712" s="13"/>
      <c r="BB712" s="13"/>
      <c r="BC712" s="13"/>
      <c r="BD712" s="13"/>
      <c r="BE712" s="13"/>
      <c r="BF712" s="13"/>
    </row>
    <row r="713" spans="2:58" ht="14.1" customHeight="1" x14ac:dyDescent="0.2"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  <c r="AT713" s="13"/>
      <c r="AU713" s="13"/>
      <c r="AV713" s="13"/>
      <c r="AW713" s="13"/>
      <c r="AX713" s="13"/>
      <c r="AY713" s="13"/>
      <c r="AZ713" s="13"/>
      <c r="BA713" s="13"/>
      <c r="BB713" s="13"/>
      <c r="BC713" s="13"/>
      <c r="BD713" s="13"/>
      <c r="BE713" s="13"/>
      <c r="BF713" s="13"/>
    </row>
    <row r="714" spans="2:58" ht="14.1" customHeight="1" x14ac:dyDescent="0.2"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  <c r="AT714" s="13"/>
      <c r="AU714" s="13"/>
      <c r="AV714" s="13"/>
      <c r="AW714" s="13"/>
      <c r="AX714" s="13"/>
      <c r="AY714" s="13"/>
      <c r="AZ714" s="13"/>
      <c r="BA714" s="13"/>
      <c r="BB714" s="13"/>
      <c r="BC714" s="13"/>
      <c r="BD714" s="13"/>
      <c r="BE714" s="13"/>
      <c r="BF714" s="13"/>
    </row>
    <row r="715" spans="2:58" ht="14.1" customHeight="1" x14ac:dyDescent="0.2"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  <c r="AT715" s="13"/>
      <c r="AU715" s="13"/>
      <c r="AV715" s="13"/>
      <c r="AW715" s="13"/>
      <c r="AX715" s="13"/>
      <c r="AY715" s="13"/>
      <c r="AZ715" s="13"/>
      <c r="BA715" s="13"/>
      <c r="BB715" s="13"/>
      <c r="BC715" s="13"/>
      <c r="BD715" s="13"/>
      <c r="BE715" s="13"/>
      <c r="BF715" s="13"/>
    </row>
    <row r="716" spans="2:58" ht="14.1" customHeight="1" x14ac:dyDescent="0.2"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  <c r="AT716" s="13"/>
      <c r="AU716" s="13"/>
      <c r="AV716" s="13"/>
      <c r="AW716" s="13"/>
      <c r="AX716" s="13"/>
      <c r="AY716" s="13"/>
      <c r="AZ716" s="13"/>
      <c r="BA716" s="13"/>
      <c r="BB716" s="13"/>
      <c r="BC716" s="13"/>
      <c r="BD716" s="13"/>
      <c r="BE716" s="13"/>
      <c r="BF716" s="13"/>
    </row>
    <row r="717" spans="2:58" ht="14.1" customHeight="1" x14ac:dyDescent="0.2"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  <c r="AT717" s="13"/>
      <c r="AU717" s="13"/>
      <c r="AV717" s="13"/>
      <c r="AW717" s="13"/>
      <c r="AX717" s="13"/>
      <c r="AY717" s="13"/>
      <c r="AZ717" s="13"/>
      <c r="BA717" s="13"/>
      <c r="BB717" s="13"/>
      <c r="BC717" s="13"/>
      <c r="BD717" s="13"/>
      <c r="BE717" s="13"/>
      <c r="BF717" s="13"/>
    </row>
    <row r="718" spans="2:58" ht="14.1" customHeight="1" x14ac:dyDescent="0.2"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  <c r="AT718" s="13"/>
      <c r="AU718" s="13"/>
      <c r="AV718" s="13"/>
      <c r="AW718" s="13"/>
      <c r="AX718" s="13"/>
      <c r="AY718" s="13"/>
      <c r="AZ718" s="13"/>
      <c r="BA718" s="13"/>
      <c r="BB718" s="13"/>
      <c r="BC718" s="13"/>
      <c r="BD718" s="13"/>
      <c r="BE718" s="13"/>
      <c r="BF718" s="13"/>
    </row>
    <row r="719" spans="2:58" ht="14.1" customHeight="1" x14ac:dyDescent="0.2"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  <c r="AT719" s="13"/>
      <c r="AU719" s="13"/>
      <c r="AV719" s="13"/>
      <c r="AW719" s="13"/>
      <c r="AX719" s="13"/>
      <c r="AY719" s="13"/>
      <c r="AZ719" s="13"/>
      <c r="BA719" s="13"/>
      <c r="BB719" s="13"/>
      <c r="BC719" s="13"/>
      <c r="BD719" s="13"/>
      <c r="BE719" s="13"/>
      <c r="BF719" s="13"/>
    </row>
    <row r="720" spans="2:58" ht="14.1" customHeight="1" x14ac:dyDescent="0.2"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  <c r="AT720" s="13"/>
      <c r="AU720" s="13"/>
      <c r="AV720" s="13"/>
      <c r="AW720" s="13"/>
      <c r="AX720" s="13"/>
      <c r="AY720" s="13"/>
      <c r="AZ720" s="13"/>
      <c r="BA720" s="13"/>
      <c r="BB720" s="13"/>
      <c r="BC720" s="13"/>
      <c r="BD720" s="13"/>
      <c r="BE720" s="13"/>
      <c r="BF720" s="13"/>
    </row>
    <row r="721" spans="2:58" ht="14.1" customHeight="1" x14ac:dyDescent="0.2"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  <c r="AT721" s="13"/>
      <c r="AU721" s="13"/>
      <c r="AV721" s="13"/>
      <c r="AW721" s="13"/>
      <c r="AX721" s="13"/>
      <c r="AY721" s="13"/>
      <c r="AZ721" s="13"/>
      <c r="BA721" s="13"/>
      <c r="BB721" s="13"/>
      <c r="BC721" s="13"/>
      <c r="BD721" s="13"/>
      <c r="BE721" s="13"/>
      <c r="BF721" s="13"/>
    </row>
    <row r="722" spans="2:58" ht="14.1" customHeight="1" x14ac:dyDescent="0.2"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  <c r="AT722" s="13"/>
      <c r="AU722" s="13"/>
      <c r="AV722" s="13"/>
      <c r="AW722" s="13"/>
      <c r="AX722" s="13"/>
      <c r="AY722" s="13"/>
      <c r="AZ722" s="13"/>
      <c r="BA722" s="13"/>
      <c r="BB722" s="13"/>
      <c r="BC722" s="13"/>
      <c r="BD722" s="13"/>
      <c r="BE722" s="13"/>
      <c r="BF722" s="13"/>
    </row>
    <row r="723" spans="2:58" ht="14.1" customHeight="1" x14ac:dyDescent="0.2"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  <c r="AT723" s="13"/>
      <c r="AU723" s="13"/>
      <c r="AV723" s="13"/>
      <c r="AW723" s="13"/>
      <c r="AX723" s="13"/>
      <c r="AY723" s="13"/>
      <c r="AZ723" s="13"/>
      <c r="BA723" s="13"/>
      <c r="BB723" s="13"/>
      <c r="BC723" s="13"/>
      <c r="BD723" s="13"/>
      <c r="BE723" s="13"/>
      <c r="BF723" s="13"/>
    </row>
    <row r="724" spans="2:58" ht="14.1" customHeight="1" x14ac:dyDescent="0.2"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  <c r="AT724" s="13"/>
      <c r="AU724" s="13"/>
      <c r="AV724" s="13"/>
      <c r="AW724" s="13"/>
      <c r="AX724" s="13"/>
      <c r="AY724" s="13"/>
      <c r="AZ724" s="13"/>
      <c r="BA724" s="13"/>
      <c r="BB724" s="13"/>
      <c r="BC724" s="13"/>
      <c r="BD724" s="13"/>
      <c r="BE724" s="13"/>
      <c r="BF724" s="13"/>
    </row>
    <row r="725" spans="2:58" ht="14.1" customHeight="1" x14ac:dyDescent="0.2"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  <c r="AT725" s="13"/>
      <c r="AU725" s="13"/>
      <c r="AV725" s="13"/>
      <c r="AW725" s="13"/>
      <c r="AX725" s="13"/>
      <c r="AY725" s="13"/>
      <c r="AZ725" s="13"/>
      <c r="BA725" s="13"/>
      <c r="BB725" s="13"/>
      <c r="BC725" s="13"/>
      <c r="BD725" s="13"/>
      <c r="BE725" s="13"/>
      <c r="BF725" s="13"/>
    </row>
    <row r="726" spans="2:58" ht="14.1" customHeight="1" x14ac:dyDescent="0.2"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  <c r="AT726" s="13"/>
      <c r="AU726" s="13"/>
      <c r="AV726" s="13"/>
      <c r="AW726" s="13"/>
      <c r="AX726" s="13"/>
      <c r="AY726" s="13"/>
      <c r="AZ726" s="13"/>
      <c r="BA726" s="13"/>
      <c r="BB726" s="13"/>
      <c r="BC726" s="13"/>
      <c r="BD726" s="13"/>
      <c r="BE726" s="13"/>
      <c r="BF726" s="13"/>
    </row>
    <row r="727" spans="2:58" ht="14.1" customHeight="1" x14ac:dyDescent="0.2"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  <c r="AT727" s="13"/>
      <c r="AU727" s="13"/>
      <c r="AV727" s="13"/>
      <c r="AW727" s="13"/>
      <c r="AX727" s="13"/>
      <c r="AY727" s="13"/>
      <c r="AZ727" s="13"/>
      <c r="BA727" s="13"/>
      <c r="BB727" s="13"/>
      <c r="BC727" s="13"/>
      <c r="BD727" s="13"/>
      <c r="BE727" s="13"/>
      <c r="BF727" s="13"/>
    </row>
    <row r="728" spans="2:58" ht="14.1" customHeight="1" x14ac:dyDescent="0.2"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  <c r="AT728" s="13"/>
      <c r="AU728" s="13"/>
      <c r="AV728" s="13"/>
      <c r="AW728" s="13"/>
      <c r="AX728" s="13"/>
      <c r="AY728" s="13"/>
      <c r="AZ728" s="13"/>
      <c r="BA728" s="13"/>
      <c r="BB728" s="13"/>
      <c r="BC728" s="13"/>
      <c r="BD728" s="13"/>
      <c r="BE728" s="13"/>
      <c r="BF728" s="13"/>
    </row>
    <row r="729" spans="2:58" ht="14.1" customHeight="1" x14ac:dyDescent="0.2"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  <c r="AT729" s="13"/>
      <c r="AU729" s="13"/>
      <c r="AV729" s="13"/>
      <c r="AW729" s="13"/>
      <c r="AX729" s="13"/>
      <c r="AY729" s="13"/>
      <c r="AZ729" s="13"/>
      <c r="BA729" s="13"/>
      <c r="BB729" s="13"/>
      <c r="BC729" s="13"/>
      <c r="BD729" s="13"/>
      <c r="BE729" s="13"/>
      <c r="BF729" s="13"/>
    </row>
    <row r="730" spans="2:58" ht="14.1" customHeight="1" x14ac:dyDescent="0.2"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  <c r="AT730" s="13"/>
      <c r="AU730" s="13"/>
      <c r="AV730" s="13"/>
      <c r="AW730" s="13"/>
      <c r="AX730" s="13"/>
      <c r="AY730" s="13"/>
      <c r="AZ730" s="13"/>
      <c r="BA730" s="13"/>
      <c r="BB730" s="13"/>
      <c r="BC730" s="13"/>
      <c r="BD730" s="13"/>
      <c r="BE730" s="13"/>
      <c r="BF730" s="13"/>
    </row>
    <row r="731" spans="2:58" ht="14.1" customHeight="1" x14ac:dyDescent="0.2"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  <c r="AT731" s="13"/>
      <c r="AU731" s="13"/>
      <c r="AV731" s="13"/>
      <c r="AW731" s="13"/>
      <c r="AX731" s="13"/>
      <c r="AY731" s="13"/>
      <c r="AZ731" s="13"/>
      <c r="BA731" s="13"/>
      <c r="BB731" s="13"/>
      <c r="BC731" s="13"/>
      <c r="BD731" s="13"/>
      <c r="BE731" s="13"/>
      <c r="BF731" s="13"/>
    </row>
    <row r="732" spans="2:58" ht="14.1" customHeight="1" x14ac:dyDescent="0.2"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  <c r="AT732" s="13"/>
      <c r="AU732" s="13"/>
      <c r="AV732" s="13"/>
      <c r="AW732" s="13"/>
      <c r="AX732" s="13"/>
      <c r="AY732" s="13"/>
      <c r="AZ732" s="13"/>
      <c r="BA732" s="13"/>
      <c r="BB732" s="13"/>
      <c r="BC732" s="13"/>
      <c r="BD732" s="13"/>
      <c r="BE732" s="13"/>
      <c r="BF732" s="13"/>
    </row>
    <row r="733" spans="2:58" ht="14.1" customHeight="1" x14ac:dyDescent="0.2"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  <c r="AT733" s="13"/>
      <c r="AU733" s="13"/>
      <c r="AV733" s="13"/>
      <c r="AW733" s="13"/>
      <c r="AX733" s="13"/>
      <c r="AY733" s="13"/>
      <c r="AZ733" s="13"/>
      <c r="BA733" s="13"/>
      <c r="BB733" s="13"/>
      <c r="BC733" s="13"/>
      <c r="BD733" s="13"/>
      <c r="BE733" s="13"/>
      <c r="BF733" s="13"/>
    </row>
    <row r="734" spans="2:58" ht="14.1" customHeight="1" x14ac:dyDescent="0.2"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  <c r="AT734" s="13"/>
      <c r="AU734" s="13"/>
      <c r="AV734" s="13"/>
      <c r="AW734" s="13"/>
      <c r="AX734" s="13"/>
      <c r="AY734" s="13"/>
      <c r="AZ734" s="13"/>
      <c r="BA734" s="13"/>
      <c r="BB734" s="13"/>
      <c r="BC734" s="13"/>
      <c r="BD734" s="13"/>
      <c r="BE734" s="13"/>
      <c r="BF734" s="13"/>
    </row>
    <row r="735" spans="2:58" ht="14.1" customHeight="1" x14ac:dyDescent="0.2"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  <c r="AT735" s="13"/>
      <c r="AU735" s="13"/>
      <c r="AV735" s="13"/>
      <c r="AW735" s="13"/>
      <c r="AX735" s="13"/>
      <c r="AY735" s="13"/>
      <c r="AZ735" s="13"/>
      <c r="BA735" s="13"/>
      <c r="BB735" s="13"/>
      <c r="BC735" s="13"/>
      <c r="BD735" s="13"/>
      <c r="BE735" s="13"/>
      <c r="BF735" s="13"/>
    </row>
    <row r="736" spans="2:58" ht="14.1" customHeight="1" x14ac:dyDescent="0.2"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  <c r="AT736" s="13"/>
      <c r="AU736" s="13"/>
      <c r="AV736" s="13"/>
      <c r="AW736" s="13"/>
      <c r="AX736" s="13"/>
      <c r="AY736" s="13"/>
      <c r="AZ736" s="13"/>
      <c r="BA736" s="13"/>
      <c r="BB736" s="13"/>
      <c r="BC736" s="13"/>
      <c r="BD736" s="13"/>
      <c r="BE736" s="13"/>
      <c r="BF736" s="13"/>
    </row>
    <row r="737" spans="2:58" ht="14.1" customHeight="1" x14ac:dyDescent="0.2"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  <c r="AT737" s="13"/>
      <c r="AU737" s="13"/>
      <c r="AV737" s="13"/>
      <c r="AW737" s="13"/>
      <c r="AX737" s="13"/>
      <c r="AY737" s="13"/>
      <c r="AZ737" s="13"/>
      <c r="BA737" s="13"/>
      <c r="BB737" s="13"/>
      <c r="BC737" s="13"/>
      <c r="BD737" s="13"/>
      <c r="BE737" s="13"/>
      <c r="BF737" s="13"/>
    </row>
    <row r="738" spans="2:58" ht="14.1" customHeight="1" x14ac:dyDescent="0.2"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  <c r="AT738" s="13"/>
      <c r="AU738" s="13"/>
      <c r="AV738" s="13"/>
      <c r="AW738" s="13"/>
      <c r="AX738" s="13"/>
      <c r="AY738" s="13"/>
      <c r="AZ738" s="13"/>
      <c r="BA738" s="13"/>
      <c r="BB738" s="13"/>
      <c r="BC738" s="13"/>
      <c r="BD738" s="13"/>
      <c r="BE738" s="13"/>
      <c r="BF738" s="13"/>
    </row>
    <row r="739" spans="2:58" ht="14.1" customHeight="1" x14ac:dyDescent="0.2"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  <c r="AT739" s="13"/>
      <c r="AU739" s="13"/>
      <c r="AV739" s="13"/>
      <c r="AW739" s="13"/>
      <c r="AX739" s="13"/>
      <c r="AY739" s="13"/>
      <c r="AZ739" s="13"/>
      <c r="BA739" s="13"/>
      <c r="BB739" s="13"/>
      <c r="BC739" s="13"/>
      <c r="BD739" s="13"/>
      <c r="BE739" s="13"/>
      <c r="BF739" s="13"/>
    </row>
    <row r="740" spans="2:58" ht="14.1" customHeight="1" x14ac:dyDescent="0.2"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  <c r="AT740" s="13"/>
      <c r="AU740" s="13"/>
      <c r="AV740" s="13"/>
      <c r="AW740" s="13"/>
      <c r="AX740" s="13"/>
      <c r="AY740" s="13"/>
      <c r="AZ740" s="13"/>
      <c r="BA740" s="13"/>
      <c r="BB740" s="13"/>
      <c r="BC740" s="13"/>
      <c r="BD740" s="13"/>
      <c r="BE740" s="13"/>
      <c r="BF740" s="13"/>
    </row>
    <row r="741" spans="2:58" ht="14.1" customHeight="1" x14ac:dyDescent="0.2"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  <c r="AT741" s="13"/>
      <c r="AU741" s="13"/>
      <c r="AV741" s="13"/>
      <c r="AW741" s="13"/>
      <c r="AX741" s="13"/>
      <c r="AY741" s="13"/>
      <c r="AZ741" s="13"/>
      <c r="BA741" s="13"/>
      <c r="BB741" s="13"/>
      <c r="BC741" s="13"/>
      <c r="BD741" s="13"/>
      <c r="BE741" s="13"/>
      <c r="BF741" s="13"/>
    </row>
    <row r="742" spans="2:58" ht="14.1" customHeight="1" x14ac:dyDescent="0.2"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  <c r="AT742" s="13"/>
      <c r="AU742" s="13"/>
      <c r="AV742" s="13"/>
      <c r="AW742" s="13"/>
      <c r="AX742" s="13"/>
      <c r="AY742" s="13"/>
      <c r="AZ742" s="13"/>
      <c r="BA742" s="13"/>
      <c r="BB742" s="13"/>
      <c r="BC742" s="13"/>
      <c r="BD742" s="13"/>
      <c r="BE742" s="13"/>
      <c r="BF742" s="13"/>
    </row>
    <row r="743" spans="2:58" ht="14.1" customHeight="1" x14ac:dyDescent="0.2"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  <c r="AT743" s="13"/>
      <c r="AU743" s="13"/>
      <c r="AV743" s="13"/>
      <c r="AW743" s="13"/>
      <c r="AX743" s="13"/>
      <c r="AY743" s="13"/>
      <c r="AZ743" s="13"/>
      <c r="BA743" s="13"/>
      <c r="BB743" s="13"/>
      <c r="BC743" s="13"/>
      <c r="BD743" s="13"/>
      <c r="BE743" s="13"/>
      <c r="BF743" s="13"/>
    </row>
    <row r="744" spans="2:58" ht="14.1" customHeight="1" x14ac:dyDescent="0.2"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  <c r="AT744" s="13"/>
      <c r="AU744" s="13"/>
      <c r="AV744" s="13"/>
      <c r="AW744" s="13"/>
      <c r="AX744" s="13"/>
      <c r="AY744" s="13"/>
      <c r="AZ744" s="13"/>
      <c r="BA744" s="13"/>
      <c r="BB744" s="13"/>
      <c r="BC744" s="13"/>
      <c r="BD744" s="13"/>
      <c r="BE744" s="13"/>
      <c r="BF744" s="13"/>
    </row>
    <row r="745" spans="2:58" ht="14.1" customHeight="1" x14ac:dyDescent="0.2"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  <c r="AT745" s="13"/>
      <c r="AU745" s="13"/>
      <c r="AV745" s="13"/>
      <c r="AW745" s="13"/>
      <c r="AX745" s="13"/>
      <c r="AY745" s="13"/>
      <c r="AZ745" s="13"/>
      <c r="BA745" s="13"/>
      <c r="BB745" s="13"/>
      <c r="BC745" s="13"/>
      <c r="BD745" s="13"/>
      <c r="BE745" s="13"/>
      <c r="BF745" s="13"/>
    </row>
    <row r="746" spans="2:58" ht="14.1" customHeight="1" x14ac:dyDescent="0.2"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  <c r="AT746" s="13"/>
      <c r="AU746" s="13"/>
      <c r="AV746" s="13"/>
      <c r="AW746" s="13"/>
      <c r="AX746" s="13"/>
      <c r="AY746" s="13"/>
      <c r="AZ746" s="13"/>
      <c r="BA746" s="13"/>
      <c r="BB746" s="13"/>
      <c r="BC746" s="13"/>
      <c r="BD746" s="13"/>
      <c r="BE746" s="13"/>
      <c r="BF746" s="13"/>
    </row>
    <row r="747" spans="2:58" ht="14.1" customHeight="1" x14ac:dyDescent="0.2"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  <c r="AT747" s="13"/>
      <c r="AU747" s="13"/>
      <c r="AV747" s="13"/>
      <c r="AW747" s="13"/>
      <c r="AX747" s="13"/>
      <c r="AY747" s="13"/>
      <c r="AZ747" s="13"/>
      <c r="BA747" s="13"/>
      <c r="BB747" s="13"/>
      <c r="BC747" s="13"/>
      <c r="BD747" s="13"/>
      <c r="BE747" s="13"/>
      <c r="BF747" s="13"/>
    </row>
    <row r="748" spans="2:58" ht="14.1" customHeight="1" x14ac:dyDescent="0.2"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  <c r="AT748" s="13"/>
      <c r="AU748" s="13"/>
      <c r="AV748" s="13"/>
      <c r="AW748" s="13"/>
      <c r="AX748" s="13"/>
      <c r="AY748" s="13"/>
      <c r="AZ748" s="13"/>
      <c r="BA748" s="13"/>
      <c r="BB748" s="13"/>
      <c r="BC748" s="13"/>
      <c r="BD748" s="13"/>
      <c r="BE748" s="13"/>
      <c r="BF748" s="13"/>
    </row>
    <row r="749" spans="2:58" ht="14.1" customHeight="1" x14ac:dyDescent="0.2"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  <c r="AT749" s="13"/>
      <c r="AU749" s="13"/>
      <c r="AV749" s="13"/>
      <c r="AW749" s="13"/>
      <c r="AX749" s="13"/>
      <c r="AY749" s="13"/>
      <c r="AZ749" s="13"/>
      <c r="BA749" s="13"/>
      <c r="BB749" s="13"/>
      <c r="BC749" s="13"/>
      <c r="BD749" s="13"/>
      <c r="BE749" s="13"/>
      <c r="BF749" s="13"/>
    </row>
    <row r="750" spans="2:58" ht="14.1" customHeight="1" x14ac:dyDescent="0.2"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  <c r="AT750" s="13"/>
      <c r="AU750" s="13"/>
      <c r="AV750" s="13"/>
      <c r="AW750" s="13"/>
      <c r="AX750" s="13"/>
      <c r="AY750" s="13"/>
      <c r="AZ750" s="13"/>
      <c r="BA750" s="13"/>
      <c r="BB750" s="13"/>
      <c r="BC750" s="13"/>
      <c r="BD750" s="13"/>
      <c r="BE750" s="13"/>
      <c r="BF750" s="13"/>
    </row>
    <row r="751" spans="2:58" ht="14.1" customHeight="1" x14ac:dyDescent="0.2"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  <c r="AT751" s="13"/>
      <c r="AU751" s="13"/>
      <c r="AV751" s="13"/>
      <c r="AW751" s="13"/>
      <c r="AX751" s="13"/>
      <c r="AY751" s="13"/>
      <c r="AZ751" s="13"/>
      <c r="BA751" s="13"/>
      <c r="BB751" s="13"/>
      <c r="BC751" s="13"/>
      <c r="BD751" s="13"/>
      <c r="BE751" s="13"/>
      <c r="BF751" s="13"/>
    </row>
    <row r="752" spans="2:58" ht="14.1" customHeight="1" x14ac:dyDescent="0.2"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  <c r="AT752" s="13"/>
      <c r="AU752" s="13"/>
      <c r="AV752" s="13"/>
      <c r="AW752" s="13"/>
      <c r="AX752" s="13"/>
      <c r="AY752" s="13"/>
      <c r="AZ752" s="13"/>
      <c r="BA752" s="13"/>
      <c r="BB752" s="13"/>
      <c r="BC752" s="13"/>
      <c r="BD752" s="13"/>
      <c r="BE752" s="13"/>
      <c r="BF752" s="13"/>
    </row>
    <row r="753" spans="2:58" ht="14.1" customHeight="1" x14ac:dyDescent="0.2"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  <c r="AT753" s="13"/>
      <c r="AU753" s="13"/>
      <c r="AV753" s="13"/>
      <c r="AW753" s="13"/>
      <c r="AX753" s="13"/>
      <c r="AY753" s="13"/>
      <c r="AZ753" s="13"/>
      <c r="BA753" s="13"/>
      <c r="BB753" s="13"/>
      <c r="BC753" s="13"/>
      <c r="BD753" s="13"/>
      <c r="BE753" s="13"/>
      <c r="BF753" s="13"/>
    </row>
    <row r="754" spans="2:58" ht="14.1" customHeight="1" x14ac:dyDescent="0.2"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  <c r="AT754" s="13"/>
      <c r="AU754" s="13"/>
      <c r="AV754" s="13"/>
      <c r="AW754" s="13"/>
      <c r="AX754" s="13"/>
      <c r="AY754" s="13"/>
      <c r="AZ754" s="13"/>
      <c r="BA754" s="13"/>
      <c r="BB754" s="13"/>
      <c r="BC754" s="13"/>
      <c r="BD754" s="13"/>
      <c r="BE754" s="13"/>
      <c r="BF754" s="13"/>
    </row>
    <row r="755" spans="2:58" ht="14.1" customHeight="1" x14ac:dyDescent="0.2"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  <c r="AT755" s="13"/>
      <c r="AU755" s="13"/>
      <c r="AV755" s="13"/>
      <c r="AW755" s="13"/>
      <c r="AX755" s="13"/>
      <c r="AY755" s="13"/>
      <c r="AZ755" s="13"/>
      <c r="BA755" s="13"/>
      <c r="BB755" s="13"/>
      <c r="BC755" s="13"/>
      <c r="BD755" s="13"/>
      <c r="BE755" s="13"/>
      <c r="BF755" s="13"/>
    </row>
    <row r="756" spans="2:58" ht="14.1" customHeight="1" x14ac:dyDescent="0.2"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  <c r="AT756" s="13"/>
      <c r="AU756" s="13"/>
      <c r="AV756" s="13"/>
      <c r="AW756" s="13"/>
      <c r="AX756" s="13"/>
      <c r="AY756" s="13"/>
      <c r="AZ756" s="13"/>
      <c r="BA756" s="13"/>
      <c r="BB756" s="13"/>
      <c r="BC756" s="13"/>
      <c r="BD756" s="13"/>
      <c r="BE756" s="13"/>
      <c r="BF756" s="13"/>
    </row>
  </sheetData>
  <mergeCells count="2">
    <mergeCell ref="A1:A2"/>
    <mergeCell ref="B1:EV1"/>
  </mergeCells>
  <pageMargins left="0.75" right="0.75" top="0.76" bottom="0.72" header="0.5" footer="0.5"/>
  <pageSetup orientation="portrait" r:id="rId1"/>
  <headerFooter alignWithMargins="0">
    <oddHeader>&amp;R&amp;7&amp;F-&amp;A-&amp;D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2</vt:i4>
      </vt:variant>
    </vt:vector>
  </HeadingPairs>
  <TitlesOfParts>
    <vt:vector size="3" baseType="lpstr">
      <vt:lpstr>Proyecciones de pensiones</vt:lpstr>
      <vt:lpstr>% ppto público</vt:lpstr>
      <vt:lpstr>tasa pasivos-activos</vt:lpstr>
    </vt:vector>
  </TitlesOfParts>
  <Company>CEPAL, Naciones Unidas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Estimaciones y proyecciones de poblacion</dc:title>
  <dc:subject>Revision 2011</dc:subject>
  <dc:creator>CELADE- Division de Poblacion de la CEPAL</dc:creator>
  <cp:keywords>poblacion population Chile</cp:keywords>
  <cp:lastModifiedBy>Lenovo</cp:lastModifiedBy>
  <cp:lastPrinted>2012-01-31T18:23:18Z</cp:lastPrinted>
  <dcterms:created xsi:type="dcterms:W3CDTF">2000-08-21T16:42:14Z</dcterms:created>
  <dcterms:modified xsi:type="dcterms:W3CDTF">2020-07-13T19:41:57Z</dcterms:modified>
</cp:coreProperties>
</file>